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5" yWindow="0" windowWidth="16425" windowHeight="8205" tabRatio="446" activeTab="1"/>
  </bookViews>
  <sheets>
    <sheet name="Addresses" sheetId="9" r:id="rId1"/>
    <sheet name="2012" sheetId="8" r:id="rId2"/>
    <sheet name="2011" sheetId="7" r:id="rId3"/>
    <sheet name="2010" sheetId="6" r:id="rId4"/>
    <sheet name="2009" sheetId="5" r:id="rId5"/>
    <sheet name="Autumn 2008" sheetId="4" r:id="rId6"/>
    <sheet name="Autumn 2007" sheetId="3" r:id="rId7"/>
    <sheet name="Autumn 2006" sheetId="2" r:id="rId8"/>
    <sheet name="Jan 2006" sheetId="1" r:id="rId9"/>
  </sheets>
  <calcPr calcId="145621"/>
</workbook>
</file>

<file path=xl/calcChain.xml><?xml version="1.0" encoding="utf-8"?>
<calcChain xmlns="http://schemas.openxmlformats.org/spreadsheetml/2006/main">
  <c r="G16" i="8" l="1"/>
  <c r="G10" i="8" l="1"/>
  <c r="G9" i="8"/>
  <c r="F43" i="8" l="1"/>
  <c r="G12" i="8" l="1"/>
  <c r="G20" i="8"/>
  <c r="G19" i="8"/>
  <c r="G21" i="8" l="1"/>
  <c r="F35" i="8" l="1"/>
  <c r="G13" i="8" l="1"/>
  <c r="G15" i="8" l="1"/>
  <c r="G7" i="8" l="1"/>
  <c r="G6" i="8" l="1"/>
  <c r="F24" i="8" l="1"/>
  <c r="F23" i="8"/>
  <c r="G18" i="8"/>
  <c r="G17" i="8" l="1"/>
  <c r="G14" i="8"/>
  <c r="G11" i="8"/>
  <c r="G8" i="8"/>
  <c r="G5" i="8"/>
  <c r="G4" i="8"/>
  <c r="G3" i="8"/>
  <c r="G2" i="8"/>
  <c r="G24" i="3"/>
</calcChain>
</file>

<file path=xl/sharedStrings.xml><?xml version="1.0" encoding="utf-8"?>
<sst xmlns="http://schemas.openxmlformats.org/spreadsheetml/2006/main" count="614" uniqueCount="381">
  <si>
    <t>BEALE TRUST NOMINATORS  October 2005</t>
  </si>
  <si>
    <t>January 2006 - £1200</t>
  </si>
  <si>
    <t>NAME</t>
  </si>
  <si>
    <t>EMAIL</t>
  </si>
  <si>
    <t>CONFIRMED CHARITIES</t>
  </si>
  <si>
    <t>Charity 1</t>
  </si>
  <si>
    <t>Cheque number 1</t>
  </si>
  <si>
    <t>Charity 2</t>
  </si>
  <si>
    <t>Cheque number 2</t>
  </si>
  <si>
    <t>Charity 3</t>
  </si>
  <si>
    <t>Cheque number 3</t>
  </si>
  <si>
    <t>Cheque Sent (Y/N)</t>
  </si>
  <si>
    <t>Mr</t>
  </si>
  <si>
    <t>Trevor Beale</t>
  </si>
  <si>
    <t>Beale.Bunkers @ connect free.com</t>
  </si>
  <si>
    <t>Yes</t>
  </si>
  <si>
    <t>Ethiopaid £250</t>
  </si>
  <si>
    <t>000013</t>
  </si>
  <si>
    <t>Great Gaddesden Parochial Church Council  £1000</t>
  </si>
  <si>
    <t>000014</t>
  </si>
  <si>
    <t>Andrew Beale</t>
  </si>
  <si>
    <t>AndrewBeale@Bealeshotels.co.uk</t>
  </si>
  <si>
    <t>St Mary's Church  £625</t>
  </si>
  <si>
    <t>000018</t>
  </si>
  <si>
    <t>Kimpton School Association £625</t>
  </si>
  <si>
    <t>000019</t>
  </si>
  <si>
    <t>Ms</t>
  </si>
  <si>
    <t xml:space="preserve">Philippa Beale </t>
  </si>
  <si>
    <t>Philippa.Beale@BTInternet.com</t>
  </si>
  <si>
    <t>Amnesty International £400</t>
  </si>
  <si>
    <t>000010</t>
  </si>
  <si>
    <t>Children's Society £400</t>
  </si>
  <si>
    <t>000011</t>
  </si>
  <si>
    <t>Juniper Trust £450</t>
  </si>
  <si>
    <t>000012</t>
  </si>
  <si>
    <t>Christopher Beale</t>
  </si>
  <si>
    <t>ChrisBeale500@yahoo.co.uk</t>
  </si>
  <si>
    <t>Society of St Vincent de Paul £1250</t>
  </si>
  <si>
    <t>000017</t>
  </si>
  <si>
    <t>Nicholas Beale</t>
  </si>
  <si>
    <t>Nick.Beale@UKonline.co.uk</t>
  </si>
  <si>
    <t>yes</t>
  </si>
  <si>
    <t>The Refugee Council £500</t>
  </si>
  <si>
    <t>000003</t>
  </si>
  <si>
    <t>The Woodland Trust £400</t>
  </si>
  <si>
    <t>000004</t>
  </si>
  <si>
    <t>The Dyspraxia Foundation £350</t>
  </si>
  <si>
    <t>000005</t>
  </si>
  <si>
    <t>Grevile Bridge</t>
  </si>
  <si>
    <t>grevilebridge@hotmail.com</t>
  </si>
  <si>
    <t>BENEDICTINE MONKS £750</t>
  </si>
  <si>
    <t>000015</t>
  </si>
  <si>
    <t>Grove House £500</t>
  </si>
  <si>
    <t>000016</t>
  </si>
  <si>
    <t>Susan Clayton</t>
  </si>
  <si>
    <t>Susan.Clayton@FutureCreation.co.uk</t>
  </si>
  <si>
    <t>Practical Action £750</t>
  </si>
  <si>
    <t>000020</t>
  </si>
  <si>
    <t>Water Aid £500</t>
  </si>
  <si>
    <t>000021</t>
  </si>
  <si>
    <t>John Clayton</t>
  </si>
  <si>
    <t>john_clayton@hotmail.com</t>
  </si>
  <si>
    <t>The Poppy Project £1250</t>
  </si>
  <si>
    <t>000002</t>
  </si>
  <si>
    <t>Peter Clayton</t>
  </si>
  <si>
    <t>peterclayton@infinn.com</t>
  </si>
  <si>
    <t>Save The Children £1250</t>
  </si>
  <si>
    <t>000001</t>
  </si>
  <si>
    <t>Sally Clayton</t>
  </si>
  <si>
    <t>Sally.Clayton@BT.com</t>
  </si>
  <si>
    <t>Age Concern Hertfordshire £400</t>
  </si>
  <si>
    <t>000007</t>
  </si>
  <si>
    <t>Cancer research UK £400</t>
  </si>
  <si>
    <t>000008</t>
  </si>
  <si>
    <t>Grove House £450</t>
  </si>
  <si>
    <t>000009</t>
  </si>
  <si>
    <t>Lucy Clayton</t>
  </si>
  <si>
    <t>Lucy.Clayton@O2.com</t>
  </si>
  <si>
    <t>copy last year</t>
  </si>
  <si>
    <t>MacMillan Cancer Relief £625</t>
  </si>
  <si>
    <t>000022</t>
  </si>
  <si>
    <t>Mary Anne Evans Hospice £625</t>
  </si>
  <si>
    <t>000023</t>
  </si>
  <si>
    <t>Tony King</t>
  </si>
  <si>
    <t>tonyking@bealeshotels.co.uk</t>
  </si>
  <si>
    <t>The Willow Foundation £1250</t>
  </si>
  <si>
    <t>000006</t>
  </si>
  <si>
    <t>Great Gaddesden Parochial Church Council £625</t>
  </si>
  <si>
    <t>St Mary's Church £325</t>
  </si>
  <si>
    <t>Kimpton School Association £300</t>
  </si>
  <si>
    <t>Amnesty International £200</t>
  </si>
  <si>
    <t>Children's Society £200</t>
  </si>
  <si>
    <t>Juniper Trust £250</t>
  </si>
  <si>
    <t>Bees Abroad £625</t>
  </si>
  <si>
    <t>The Refugee Council £400</t>
  </si>
  <si>
    <t>The Woodland Trust £225</t>
  </si>
  <si>
    <t>Grant Franklin</t>
  </si>
  <si>
    <t>grant.franklin@hhllp.co.uk</t>
  </si>
  <si>
    <t>Great Ormond Street Hospital Children's Charity £325</t>
  </si>
  <si>
    <t>The Hospice of St Francis £300</t>
  </si>
  <si>
    <t>Practical Action £400</t>
  </si>
  <si>
    <t>Water Aid £225</t>
  </si>
  <si>
    <t>The Poppy Project £300</t>
  </si>
  <si>
    <t>Water Aid £325</t>
  </si>
  <si>
    <t>Practical Action £625</t>
  </si>
  <si>
    <t>Age Concern Hertfordshire £625</t>
  </si>
  <si>
    <t>MacMillan Cancer Relief £325</t>
  </si>
  <si>
    <t>Mary Anne Evans Hospice £300</t>
  </si>
  <si>
    <t>Tomer Allen-Price Memorial Skate Park Fund £625</t>
  </si>
  <si>
    <t>Stuart Dickson - £500</t>
  </si>
  <si>
    <t>Gerd Rogner - £500</t>
  </si>
  <si>
    <t>Beale.Bunkers@connectfree.com</t>
  </si>
  <si>
    <t>Great Gaddesden Parochial Church Council £750 (101)</t>
  </si>
  <si>
    <t>St Mary's Church £750 (117)</t>
  </si>
  <si>
    <t>Amnesty International £250 (102)</t>
  </si>
  <si>
    <t>Children's Society £250 (103)</t>
  </si>
  <si>
    <t>Juniper Trust £250 (104)</t>
  </si>
  <si>
    <t>St Vincent de Paul Society £750 (105)</t>
  </si>
  <si>
    <t>nickandkath@blueyonder.co.uk</t>
  </si>
  <si>
    <t>The Refugee Council £500 (106)</t>
  </si>
  <si>
    <t>The Woodland Trust £250 (107)</t>
  </si>
  <si>
    <t>Practical Action £375 (114)</t>
  </si>
  <si>
    <t>Water Aid £375 (115)</t>
  </si>
  <si>
    <t>Eaves Housing for Women Ltd (The Poppy Project) £375 (116)</t>
  </si>
  <si>
    <t>Action on Disability and Development £375 (112)</t>
  </si>
  <si>
    <t>Practical Action £750 (108)</t>
  </si>
  <si>
    <t>sally@sallyayles.com</t>
  </si>
  <si>
    <t>Age Concern Hertfordshire £750 (109)</t>
  </si>
  <si>
    <t>Age Concern London £750 (110)</t>
  </si>
  <si>
    <t>Macmillan Cancer Support £750 (113)</t>
  </si>
  <si>
    <t>Great Gaddesden Parochial Church Council £840 (126)</t>
  </si>
  <si>
    <t>St Mary's Church, Luton £840 (127)</t>
  </si>
  <si>
    <t>The Juniper Trust £ 280 (123)</t>
  </si>
  <si>
    <t xml:space="preserve">Childrens Society £ 280 (124) </t>
  </si>
  <si>
    <t>Buskaid £280 (125)</t>
  </si>
  <si>
    <t>Bees Abroad £840 (122)</t>
  </si>
  <si>
    <t>nickandkath500@plus.com</t>
  </si>
  <si>
    <t>The Refugee Council £400 (119)</t>
  </si>
  <si>
    <t>Gosforth Parish Church of St Nicholas £240 (120)</t>
  </si>
  <si>
    <t>The Royal National Lifeboat Institution RNLI £200  (121)</t>
  </si>
  <si>
    <t>Practical Action £600 (049)</t>
  </si>
  <si>
    <t>Water Aid £240 (050)</t>
  </si>
  <si>
    <t>Eaves Housing for Women Ltd (The Poppy Project) £840 (132)</t>
  </si>
  <si>
    <t>Practical Action £840 (128)</t>
  </si>
  <si>
    <t>Practical Action £840 (134)</t>
  </si>
  <si>
    <t>Eaves Housing for Women Ltd (The Poppy Project) £840 (129)</t>
  </si>
  <si>
    <t>Hertfordshire Community Foundation £840 (131)</t>
  </si>
  <si>
    <t>The Friends (U.K.) of Masindi-Kitara Diocese £650 (147)</t>
  </si>
  <si>
    <t>St Mary's Church, Luton £650 (135)</t>
  </si>
  <si>
    <t>The Juniper Trust £225 (136)</t>
  </si>
  <si>
    <t>Childrens Society £225 (137)</t>
  </si>
  <si>
    <t>Amnesty International £200 (138)</t>
  </si>
  <si>
    <t>s.v.p. Furniture Store Sheffield £650 (139)</t>
  </si>
  <si>
    <t>The Refugee Council £300 (140)</t>
  </si>
  <si>
    <t>Gosforth Parish Church of St Nicholas £350 (141)</t>
  </si>
  <si>
    <t>Grove House £650 (149)</t>
  </si>
  <si>
    <t>Practical Action £650 (148) (£1300 with Sally's)</t>
  </si>
  <si>
    <t>Eaves Housing for Women Ltd (The Poppy Project) £325 (142)</t>
  </si>
  <si>
    <t>The Booth Centre £325 (143)</t>
  </si>
  <si>
    <t>Practical Action £650 (144)</t>
  </si>
  <si>
    <t>Practical Action £650   (same cheque as Susan)</t>
  </si>
  <si>
    <t>Eaves Housing for Women Ltd (The Poppy Project) £650 (145)</t>
  </si>
  <si>
    <t>National Childbirth Trust £650 (146)</t>
  </si>
  <si>
    <t>The Friends (U.K.) of Masindi-Kitara Diocese £1000 (62)</t>
  </si>
  <si>
    <t>St Mary's Church, Luton £1000 (61)</t>
  </si>
  <si>
    <t>The Juniper Trust £500 (59)</t>
  </si>
  <si>
    <t>Childrens Society £500 (60)</t>
  </si>
  <si>
    <t>s.v.p. Furniture Store Sheffield £1000 (64)</t>
  </si>
  <si>
    <t>Nick Beale</t>
  </si>
  <si>
    <t>The Refugee Council £300 (71)</t>
  </si>
  <si>
    <t>The Woodland Trust £300 (72)</t>
  </si>
  <si>
    <t>Gosforth Parish Church of St Nicholas £400 (73)</t>
  </si>
  <si>
    <t>Grove House £500 (69)</t>
  </si>
  <si>
    <t>Pepper Foundation £500 (70)</t>
  </si>
  <si>
    <t>Practical Action £1000 (150)</t>
  </si>
  <si>
    <t>Eaves Housing for Women Ltd (The Poppy Project) £500 (66)</t>
  </si>
  <si>
    <t>The Booth Centre £500 (67)</t>
  </si>
  <si>
    <t>Practical Action £1000 (65)</t>
  </si>
  <si>
    <t xml:space="preserve">Age UK £1000 (63) </t>
  </si>
  <si>
    <t>Isabel Hospice £1000 (68)</t>
  </si>
  <si>
    <t>Beales Trust decision (Susan to send cheque to Peter Smale at appropriate time)</t>
  </si>
  <si>
    <t>Hospitality Action £5000 (74)</t>
  </si>
  <si>
    <t>Given to Susan Nov 2011</t>
  </si>
  <si>
    <t>Ethiopaid £1250 (76)</t>
  </si>
  <si>
    <t>St Mary's Church, Luton £1250 (83)</t>
  </si>
  <si>
    <t>Oxfam £700 (77)</t>
  </si>
  <si>
    <t>Childrens Society £550 (78)</t>
  </si>
  <si>
    <t>Friends of Double Joy £1250 (80)</t>
  </si>
  <si>
    <t>Gosforth Parish Church of St Nicholas £1250 (79)</t>
  </si>
  <si>
    <t>Grove House £500 (87)</t>
  </si>
  <si>
    <t>Pepper Foundation £750 (88)</t>
  </si>
  <si>
    <t>Practical Action £1000 (81)</t>
  </si>
  <si>
    <t>Save The Children £250 (75)</t>
  </si>
  <si>
    <t>Eaves Housing for Women Ltd £850 (86)</t>
  </si>
  <si>
    <t>Pancreatic cancer £400 (85)</t>
  </si>
  <si>
    <t>Practical Action £1000 (89)</t>
  </si>
  <si>
    <t>Harnessing Opportunities through Play and Education £250 (90)</t>
  </si>
  <si>
    <t>Meningitis Research Foundation £1000 (82)</t>
  </si>
  <si>
    <t>Pallium India £250 (92)</t>
  </si>
  <si>
    <t>Isabel Hospice £1250 (84)</t>
  </si>
  <si>
    <t>Name of nominee</t>
  </si>
  <si>
    <t xml:space="preserve">Susan Clayton </t>
  </si>
  <si>
    <t>Charity Name to donate to</t>
  </si>
  <si>
    <t>Charity Number</t>
  </si>
  <si>
    <t>Charity Address</t>
  </si>
  <si>
    <t>Summary of what the charity does</t>
  </si>
  <si>
    <t>Reducing poverty in the world's poorest countries through basic technology</t>
  </si>
  <si>
    <t>The Schumacher Centre
Bourton on Dunsmore
Rugby
CV23 9QZ
UK</t>
  </si>
  <si>
    <t>Practical Action</t>
  </si>
  <si>
    <t>Amount to be donated</t>
  </si>
  <si>
    <t>Total check</t>
  </si>
  <si>
    <t>Total</t>
  </si>
  <si>
    <t>Sally Ayles</t>
  </si>
  <si>
    <t>Meningitis Research Foundation</t>
  </si>
  <si>
    <t>Meningitis Research Foundation, Midland Way, Thornbury, Bristol, BS35 2BS</t>
  </si>
  <si>
    <t>MRF funds research to prevent meningitis and septicaemia, improve survival rates and outcomes. We promote education and awareness to reduce death and disability, and give support to people affected.</t>
  </si>
  <si>
    <t>Pallium India</t>
  </si>
  <si>
    <t>Vision - That every person suffering from life-limiting or incurable disease in India has access to effective pain relief and quality palliative care.</t>
  </si>
  <si>
    <t>PJRRA 65, Shanti, Pothujanam Road, Kumarapuram, Medical College P.O, Thiruvananthapuram - 11 , India</t>
  </si>
  <si>
    <t xml:space="preserve">Oxfam </t>
  </si>
  <si>
    <t xml:space="preserve">Oxfam, 2700 John Smith Drive  Oxford, OX4 2JY </t>
  </si>
  <si>
    <t>Relief of poverty and humanitarian aid worldwide</t>
  </si>
  <si>
    <t xml:space="preserve">The children's society </t>
  </si>
  <si>
    <t>Edward Rudolf house , Margery street, London  WC1X 0JL</t>
  </si>
  <si>
    <t xml:space="preserve">Supports vulnerable children in the UK </t>
  </si>
  <si>
    <t>Friends of Double Joy</t>
  </si>
  <si>
    <t>24 Knowe Hill Crescent Lancaster LA1 4JY</t>
  </si>
  <si>
    <t>Double Joy is a home, school and farm for children orphaned by AIDS in Kenya</t>
  </si>
  <si>
    <t>St Mary’s Church, Luton</t>
  </si>
  <si>
    <t>St Mary’s Church, Church St, Luton, LU1 3JF</t>
  </si>
  <si>
    <t>Anglican church ministering to the people of Luton</t>
  </si>
  <si>
    <t>Email address</t>
  </si>
  <si>
    <t>Eaves: Poppy Project</t>
  </si>
  <si>
    <t>Unit 2.03 Canterbury Court 
Kennington Business Park
1-3 Brixton Road
London SW9 6DE</t>
  </si>
  <si>
    <t>Provides shelter and support for victims for trafficking</t>
  </si>
  <si>
    <t>Sightsavers</t>
  </si>
  <si>
    <t>Grosvenor Hall
Bolnore Road
Haywards Heath
West Sussex
RH16 4BX</t>
  </si>
  <si>
    <t>Preventing avoidable blindness in developing countries, promoting social inclusion of people with disabilities</t>
  </si>
  <si>
    <t>West Lodge Park</t>
  </si>
  <si>
    <t>Please see attachment ‘SOAP Account’</t>
  </si>
  <si>
    <t>(cheque payable to SOAP Harare)</t>
  </si>
  <si>
    <t>CHERRY LODGE CANCER CARE</t>
  </si>
  <si>
    <t>Cherry Lodge, 23 Union Street, Barnet EN5 4HY (cheque payable to Cherry Lodge Cancer Care)</t>
  </si>
  <si>
    <t>Provides support, info, home visiting services to people living with cancer</t>
  </si>
  <si>
    <t>CYSTIC FIBROSIS TRUST</t>
  </si>
  <si>
    <t>11 London Road, Bromley, Kent BR1 1BY (cheque payable to Cystic Fibrosis Trust)</t>
  </si>
  <si>
    <t xml:space="preserve">Provides support for people living with CF and funds research into better treatments </t>
  </si>
  <si>
    <t>CHE ROGA</t>
  </si>
  <si>
    <t>Brian Richardson, 55 Rushendon Furlong, Pitstone, LU7 9QX (cheque payable to EFGA Che Roga Children's Orphanage)</t>
  </si>
  <si>
    <t>Runs a children's orphanage in Paraguay</t>
  </si>
  <si>
    <t>BEACON LODGE</t>
  </si>
  <si>
    <t>35 Eastern Road, East Finchley, London N2 9LB (cheque payable to Beacon Lodge)</t>
  </si>
  <si>
    <t>Supported independent living for young people leaving care</t>
  </si>
  <si>
    <t xml:space="preserve">SOAP (Save our Aged People)    </t>
  </si>
  <si>
    <t>Adam Brooks</t>
  </si>
  <si>
    <t>Dave Seward</t>
  </si>
  <si>
    <t>Sue Dixon</t>
  </si>
  <si>
    <t>Errol Beamish</t>
  </si>
  <si>
    <t>Carol Pearce</t>
  </si>
  <si>
    <t>Distributes food packs to elderly people struggling to survive in their own homes in Zimbabwe</t>
  </si>
  <si>
    <t xml:space="preserve">THE PAROCHIAL CHURCH COUNCIL OF THE ECCLESIASTICAL PARISH OF ST MARY, LUTON </t>
  </si>
  <si>
    <t xml:space="preserve">PRACTICAL ACTION </t>
  </si>
  <si>
    <t>OXFAM</t>
  </si>
  <si>
    <t>CHURCH OF ENGLAND CHILDREN'S SOCIETY</t>
  </si>
  <si>
    <t>FRIENDS OF DOUBLE JOY</t>
  </si>
  <si>
    <t>EAVES HOUSING FOR WOMEN LIMITED</t>
  </si>
  <si>
    <t>ROYAL COMMONWEALTH SOCIETY FOR THE BLIND</t>
  </si>
  <si>
    <t xml:space="preserve">MENINGITIS RESEARCH FOUNDATION </t>
  </si>
  <si>
    <t xml:space="preserve">CHERRY LODGE CANCER CARE </t>
  </si>
  <si>
    <t>ELIM FOURSQUARE GOSPEL ALLIANCE</t>
  </si>
  <si>
    <t xml:space="preserve">THE BEACON LODGE CHARITABLE TRUST </t>
  </si>
  <si>
    <t>Total WLP</t>
  </si>
  <si>
    <t>Full charity name</t>
  </si>
  <si>
    <t>Resolve</t>
  </si>
  <si>
    <t>Help against Drug and Alcohol problems</t>
  </si>
  <si>
    <t>The Old Post Office 
At Woodhall Community Centre
Mill Green Road
Welwyn Garden City
AL7 3XD</t>
  </si>
  <si>
    <t>Hospice of St Francis</t>
  </si>
  <si>
    <t>Spring Garden Lane, Off Shootersway, Berkhamsted, Herts HP4 3GW</t>
  </si>
  <si>
    <t>Hospice</t>
  </si>
  <si>
    <t>The Pepper Foundation</t>
  </si>
  <si>
    <t>52a Western Road, Tring, Herts HP23 4BB</t>
  </si>
  <si>
    <t>Home care for sick children</t>
  </si>
  <si>
    <t xml:space="preserve">HOSPICE OF ST FRANCIS (BERKHAMSTED) LTD </t>
  </si>
  <si>
    <t xml:space="preserve">THE PEPPER FOUNDATION </t>
  </si>
  <si>
    <t>Willow Foundation</t>
  </si>
  <si>
    <t>Willow House, 18 Salisbury Square, Hatfield, Herts, AL9 5BE</t>
  </si>
  <si>
    <t>Events for ill 16-40 year olds</t>
  </si>
  <si>
    <t>Cancer Research</t>
  </si>
  <si>
    <t>Angel building, 407 St John Street, London, EC1V 4AD</t>
  </si>
  <si>
    <t>Herts &amp; Essex Air Ambulance</t>
  </si>
  <si>
    <t>Unit 24, Park Farm Industrial Estate, Ermine Street, Buntingford, Herts, SG9 9AZ</t>
  </si>
  <si>
    <t>Fly’s the Herts / Essex air ambulance</t>
  </si>
  <si>
    <t>Herts Community Foundation</t>
  </si>
  <si>
    <t>Foundation House, 2-4 Forum Place, Fiddlebridge Lane, Hatfield, Herts, AL10 0RN</t>
  </si>
  <si>
    <t>Tackles deprivation in Herts by providing grants</t>
  </si>
  <si>
    <t>Beales Hotel Hatfield</t>
  </si>
  <si>
    <t>Total Beales Hatfield</t>
  </si>
  <si>
    <t xml:space="preserve">WILLOW FOUNDATION </t>
  </si>
  <si>
    <t xml:space="preserve">
CANCER RESEARCH UK </t>
  </si>
  <si>
    <t>ESSEX &amp; HERTS AIR AMBULANCE TRUST</t>
  </si>
  <si>
    <t>THE HERTFORDSHIRE COMMUNITY FOUNDATION</t>
  </si>
  <si>
    <t>RESOLVE</t>
  </si>
  <si>
    <t>Hospitality Action</t>
  </si>
  <si>
    <t>62 Britton Street London EC1M 5UY</t>
  </si>
  <si>
    <t>For over 170 years Hospitality Action, the Hospitality Industry Benevolent Organisation, has offered vital assistance to all who work, or have worked within hospitality in the UK and who find themselves in crisis.</t>
  </si>
  <si>
    <t>North of England Refugee Service</t>
  </si>
  <si>
    <t>2 Jesmond Rd West Newcastle Upon Tyne NE2 4PQ</t>
  </si>
  <si>
    <t>We are an independent and charitable organisation which exists to meet the needs and promote the interests of asylum seekers and refugees who have arrived or have settled in the North of England</t>
  </si>
  <si>
    <t>Family Holiday Association</t>
  </si>
  <si>
    <t>We work to promote the quality of family life for those parents and children who experience disadvantage as a result of poverty through the provision of and by promoting access to holidays and other recreational activities. In 2011 we expect to help over 2,000 families enjoy a break as a result of our grant-making programme.</t>
  </si>
  <si>
    <t>mail@nickandkath500.plus.com;nick.beale@tarmac.co.uk</t>
  </si>
  <si>
    <t>HOSPITALITY ACTION</t>
  </si>
  <si>
    <t xml:space="preserve">THE NORTH OF ENGLAND REFUGEE SERVICE LIMITED </t>
  </si>
  <si>
    <t>THE FAMILY HOLIDAY ASSOCIATION</t>
  </si>
  <si>
    <t>beale.bunkers@connectfree.co.uk</t>
  </si>
  <si>
    <t>ETHIOPIAID</t>
  </si>
  <si>
    <t>Ethiopiaid</t>
  </si>
  <si>
    <t>PO Box 31052, London, SW1X 9WB</t>
  </si>
  <si>
    <t>Working with the poorest people in Ethiopia since 1989</t>
  </si>
  <si>
    <t>Cheque</t>
  </si>
  <si>
    <t>Pallium India is a charitable trust registered under the Societies Registration Act (no. 693/2003/IV) http://mha.nic.in/fcraweb/fc8_statewise.aspx</t>
  </si>
  <si>
    <t>Bank transfer</t>
  </si>
  <si>
    <t>Reg No: 052850487R
State:Kerala
District:Thiruvananthapuram: http://mha.nic.in/fcraweb/fc8_statewise.aspx</t>
  </si>
  <si>
    <t>Street</t>
  </si>
  <si>
    <t>Area</t>
  </si>
  <si>
    <t>Town</t>
  </si>
  <si>
    <t>Postcode</t>
  </si>
  <si>
    <t>Telephone Number</t>
  </si>
  <si>
    <t>71 Sheldon Road</t>
  </si>
  <si>
    <t>Sheffield</t>
  </si>
  <si>
    <t>S7 1GU</t>
  </si>
  <si>
    <t>0114 2582643</t>
  </si>
  <si>
    <t>Hampstead</t>
  </si>
  <si>
    <t>London</t>
  </si>
  <si>
    <t>NW3 7LB</t>
  </si>
  <si>
    <t>Flat 2, 1 Oak Hill Park</t>
  </si>
  <si>
    <t>0207 4333771</t>
  </si>
  <si>
    <t>SG14 2BN</t>
  </si>
  <si>
    <t>46 Fordwich Rise</t>
  </si>
  <si>
    <t>Hertford</t>
  </si>
  <si>
    <t>38 Ivy Crescent</t>
  </si>
  <si>
    <t>W4 5NG</t>
  </si>
  <si>
    <t>Rijeka, Croatia</t>
  </si>
  <si>
    <t>01707 288 500</t>
  </si>
  <si>
    <t>AL10 9NG</t>
  </si>
  <si>
    <t>Hatfield, Hertfordshire</t>
  </si>
  <si>
    <t>Hadley Wood, Herts</t>
  </si>
  <si>
    <t>EN4 0PY</t>
  </si>
  <si>
    <t>westlodgepark@bealeshotels.co.uk</t>
  </si>
  <si>
    <t>020 8216 3900</t>
  </si>
  <si>
    <t>hatfield@bealeshotels.co.uk</t>
  </si>
  <si>
    <t>mail@nickandkath500.plus.com</t>
  </si>
  <si>
    <t>Lucy.Clayton@O2.COM</t>
  </si>
  <si>
    <t>philippa.beale@btinternet.com</t>
  </si>
  <si>
    <t>andrewbeale@bealeshotels.co.uk</t>
  </si>
  <si>
    <t>sally.ayles@me.com</t>
  </si>
  <si>
    <t>chrisbeale500@yahoo.co.uk</t>
  </si>
  <si>
    <t>futurecreation@btinternet.com</t>
  </si>
  <si>
    <t>79 Matlock Roa</t>
  </si>
  <si>
    <t>S6 3RQ</t>
  </si>
  <si>
    <t>8 Lodore Road</t>
  </si>
  <si>
    <t>Newcastle upon Tyne</t>
  </si>
  <si>
    <t>NE2 3NN</t>
  </si>
  <si>
    <t>Bunkers House,
Bradden Lane</t>
  </si>
  <si>
    <t>Hemel Hempstead</t>
  </si>
  <si>
    <t>HP2 6JB</t>
  </si>
  <si>
    <t>4 Shipley Road</t>
  </si>
  <si>
    <t>Bristol</t>
  </si>
  <si>
    <t>BS9 3HS</t>
  </si>
  <si>
    <t>West Lodge Park, 
Cockfosters Road</t>
  </si>
  <si>
    <t>Beales Hotel, 
Comet Way</t>
  </si>
  <si>
    <t>-------------</t>
  </si>
  <si>
    <t>64 Clarendon Road</t>
  </si>
  <si>
    <t>Watford, Hertfordshire</t>
  </si>
  <si>
    <t>WD17 1DA</t>
  </si>
  <si>
    <t>Hatfield,Herts</t>
  </si>
  <si>
    <t>35 Welham Manor</t>
  </si>
  <si>
    <t>North Mymms</t>
  </si>
  <si>
    <t>AL9 7EL</t>
  </si>
  <si>
    <t>David Seward</t>
  </si>
  <si>
    <t>Chris Hall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</si>
</sst>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8" formatCode="&quot;£&quot;#,##0.00;[Red]\-&quot;£&quot;#,##0.00"/>
    <numFmt numFmtId="164" formatCode="\£#,##0;[Red]&quot;-£&quot;#,##0"/>
    <numFmt numFmtId="165" formatCode="\£#,##0"/>
  </numFmts>
  <fonts count="14" x14ac:knownFonts="1">
    <font>
      <sz val="10"/>
      <name val="Arial"/>
      <family val="2"/>
    </font>
    <font>
      <sz val="10"/>
      <name val="Arial"/>
      <family val="2"/>
    </font>
    <font>
      <u/>
      <sz val="10"/>
      <color indexed="12"/>
      <name val="Arial"/>
      <family val="2"/>
    </font>
    <font>
      <b/>
      <sz val="12"/>
      <name val="Times New Roman"/>
      <family val="1"/>
    </font>
    <font>
      <b/>
      <sz val="10"/>
      <name val="Arial"/>
      <family val="2"/>
    </font>
    <font>
      <sz val="12"/>
      <name val="Times New Roman"/>
      <family val="1"/>
    </font>
    <font>
      <sz val="12"/>
      <color indexed="31"/>
      <name val="Times New Roman"/>
      <family val="1"/>
    </font>
    <font>
      <b/>
      <sz val="10"/>
      <name val="Arial"/>
      <family val="2"/>
    </font>
    <font>
      <sz val="10"/>
      <name val="Arial"/>
      <family val="2"/>
    </font>
    <font>
      <sz val="10"/>
      <color indexed="12"/>
      <name val="Arial"/>
      <family val="2"/>
    </font>
    <font>
      <sz val="10"/>
      <color indexed="22"/>
      <name val="Arial"/>
      <family val="2"/>
    </font>
    <font>
      <sz val="10"/>
      <color indexed="55"/>
      <name val="Arial"/>
      <family val="2"/>
    </font>
    <font>
      <u/>
      <sz val="10"/>
      <color theme="10"/>
      <name val="Arial"/>
      <family val="2"/>
    </font>
    <font>
      <b/>
      <u/>
      <sz val="10"/>
      <name val="Arial"/>
      <family val="2"/>
    </font>
  </fonts>
  <fills count="8">
    <fill>
      <patternFill patternType="none"/>
    </fill>
    <fill>
      <patternFill patternType="gray125"/>
    </fill>
    <fill>
      <patternFill patternType="solid">
        <fgColor indexed="13"/>
        <bgColor indexed="34"/>
      </patternFill>
    </fill>
    <fill>
      <patternFill patternType="solid">
        <fgColor indexed="22"/>
        <bgColor indexed="31"/>
      </patternFill>
    </fill>
    <fill>
      <patternFill patternType="solid">
        <fgColor indexed="22"/>
        <bgColor indexed="22"/>
      </patternFill>
    </fill>
    <fill>
      <patternFill patternType="solid">
        <fgColor indexed="31"/>
        <bgColor indexed="22"/>
      </patternFill>
    </fill>
    <fill>
      <patternFill patternType="solid">
        <fgColor indexed="55"/>
        <bgColor indexed="23"/>
      </patternFill>
    </fill>
    <fill>
      <patternFill patternType="solid">
        <fgColor indexed="22"/>
        <bgColor indexed="64"/>
      </patternFill>
    </fill>
  </fills>
  <borders count="28">
    <border>
      <left/>
      <right/>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style="thin">
        <color indexed="8"/>
      </right>
      <top/>
      <bottom/>
      <diagonal/>
    </border>
    <border>
      <left style="medium">
        <color indexed="8"/>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hair">
        <color indexed="8"/>
      </left>
      <right style="medium">
        <color indexed="8"/>
      </right>
      <top style="medium">
        <color indexed="8"/>
      </top>
      <bottom style="hair">
        <color indexed="8"/>
      </bottom>
      <diagonal/>
    </border>
    <border>
      <left style="medium">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medium">
        <color indexed="8"/>
      </right>
      <top style="hair">
        <color indexed="8"/>
      </top>
      <bottom style="hair">
        <color indexed="8"/>
      </bottom>
      <diagonal/>
    </border>
    <border>
      <left style="medium">
        <color indexed="8"/>
      </left>
      <right style="hair">
        <color indexed="8"/>
      </right>
      <top style="hair">
        <color indexed="8"/>
      </top>
      <bottom style="medium">
        <color indexed="8"/>
      </bottom>
      <diagonal/>
    </border>
    <border>
      <left style="hair">
        <color indexed="8"/>
      </left>
      <right style="hair">
        <color indexed="8"/>
      </right>
      <top style="hair">
        <color indexed="8"/>
      </top>
      <bottom style="medium">
        <color indexed="8"/>
      </bottom>
      <diagonal/>
    </border>
    <border>
      <left style="hair">
        <color indexed="8"/>
      </left>
      <right style="medium">
        <color indexed="8"/>
      </right>
      <top style="hair">
        <color indexed="8"/>
      </top>
      <bottom style="medium">
        <color indexed="8"/>
      </bottom>
      <diagonal/>
    </border>
    <border>
      <left style="medium">
        <color indexed="8"/>
      </left>
      <right style="hair">
        <color indexed="8"/>
      </right>
      <top/>
      <bottom style="hair">
        <color indexed="8"/>
      </bottom>
      <diagonal/>
    </border>
    <border>
      <left style="hair">
        <color indexed="8"/>
      </left>
      <right style="hair">
        <color indexed="8"/>
      </right>
      <top/>
      <bottom style="hair">
        <color indexed="8"/>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0" fontId="1" fillId="0" borderId="0"/>
    <xf numFmtId="0" fontId="12" fillId="0" borderId="0" applyNumberFormat="0" applyFill="0" applyBorder="0" applyAlignment="0" applyProtection="0"/>
  </cellStyleXfs>
  <cellXfs count="108">
    <xf numFmtId="0" fontId="0" fillId="0" borderId="0" xfId="0"/>
    <xf numFmtId="0" fontId="1" fillId="0" borderId="0" xfId="2"/>
    <xf numFmtId="0" fontId="3" fillId="0" borderId="0" xfId="2" applyFont="1"/>
    <xf numFmtId="0" fontId="3" fillId="2" borderId="1" xfId="2" applyFont="1" applyFill="1" applyBorder="1" applyAlignment="1">
      <alignment wrapText="1"/>
    </xf>
    <xf numFmtId="0" fontId="4" fillId="2" borderId="2" xfId="2" applyFont="1" applyFill="1" applyBorder="1" applyAlignment="1">
      <alignment wrapText="1"/>
    </xf>
    <xf numFmtId="0" fontId="4" fillId="2" borderId="3" xfId="2" applyFont="1" applyFill="1" applyBorder="1" applyAlignment="1">
      <alignment wrapText="1"/>
    </xf>
    <xf numFmtId="0" fontId="4" fillId="2" borderId="1" xfId="2" applyFont="1" applyFill="1" applyBorder="1" applyAlignment="1">
      <alignment wrapText="1"/>
    </xf>
    <xf numFmtId="0" fontId="4" fillId="2" borderId="4" xfId="2" applyFont="1" applyFill="1" applyBorder="1" applyAlignment="1">
      <alignment wrapText="1"/>
    </xf>
    <xf numFmtId="0" fontId="1" fillId="0" borderId="0" xfId="2" applyAlignment="1">
      <alignment wrapText="1"/>
    </xf>
    <xf numFmtId="0" fontId="5" fillId="0" borderId="0" xfId="2" applyFont="1"/>
    <xf numFmtId="0" fontId="5" fillId="0" borderId="5" xfId="2" applyFont="1" applyBorder="1"/>
    <xf numFmtId="0" fontId="5" fillId="0" borderId="6" xfId="2" applyFont="1" applyBorder="1"/>
    <xf numFmtId="0" fontId="0" fillId="0" borderId="7" xfId="2" applyFont="1" applyBorder="1"/>
    <xf numFmtId="0" fontId="0" fillId="0" borderId="5" xfId="2" applyFont="1" applyBorder="1"/>
    <xf numFmtId="0" fontId="0" fillId="0" borderId="6" xfId="2" applyFont="1" applyBorder="1"/>
    <xf numFmtId="0" fontId="0" fillId="0" borderId="0" xfId="2" applyFont="1"/>
    <xf numFmtId="0" fontId="1" fillId="3" borderId="6" xfId="2" applyFill="1" applyBorder="1"/>
    <xf numFmtId="0" fontId="1" fillId="3" borderId="7" xfId="2" applyFill="1" applyBorder="1"/>
    <xf numFmtId="0" fontId="1" fillId="0" borderId="8" xfId="2" applyBorder="1"/>
    <xf numFmtId="0" fontId="5" fillId="0" borderId="9" xfId="2" applyFont="1" applyBorder="1"/>
    <xf numFmtId="0" fontId="5" fillId="0" borderId="10" xfId="2" applyFont="1" applyBorder="1"/>
    <xf numFmtId="0" fontId="0" fillId="0" borderId="11" xfId="2" applyFont="1" applyBorder="1"/>
    <xf numFmtId="0" fontId="0" fillId="0" borderId="9" xfId="2" applyFont="1" applyBorder="1"/>
    <xf numFmtId="0" fontId="0" fillId="0" borderId="10" xfId="2" applyFont="1" applyBorder="1"/>
    <xf numFmtId="0" fontId="1" fillId="3" borderId="10" xfId="2" applyFill="1" applyBorder="1"/>
    <xf numFmtId="0" fontId="1" fillId="3" borderId="11" xfId="2" applyFill="1" applyBorder="1"/>
    <xf numFmtId="0" fontId="1" fillId="0" borderId="12" xfId="2" applyBorder="1"/>
    <xf numFmtId="0" fontId="2" fillId="0" borderId="0" xfId="1" applyNumberFormat="1" applyFill="1" applyAlignment="1" applyProtection="1"/>
    <xf numFmtId="164" fontId="1" fillId="0" borderId="0" xfId="2" applyNumberFormat="1"/>
    <xf numFmtId="0" fontId="5" fillId="3" borderId="0" xfId="2" applyFont="1" applyFill="1"/>
    <xf numFmtId="0" fontId="5" fillId="3" borderId="8" xfId="2" applyFont="1" applyFill="1" applyBorder="1"/>
    <xf numFmtId="0" fontId="5" fillId="0" borderId="13" xfId="2" applyFont="1" applyBorder="1"/>
    <xf numFmtId="0" fontId="5" fillId="0" borderId="7" xfId="2" applyFont="1" applyBorder="1"/>
    <xf numFmtId="0" fontId="5" fillId="0" borderId="14" xfId="2" applyFont="1" applyBorder="1"/>
    <xf numFmtId="0" fontId="5" fillId="0" borderId="13" xfId="2" applyFont="1" applyFill="1" applyBorder="1"/>
    <xf numFmtId="0" fontId="5" fillId="3" borderId="7" xfId="2" applyFont="1" applyFill="1" applyBorder="1"/>
    <xf numFmtId="0" fontId="5" fillId="0" borderId="15" xfId="2" applyFont="1" applyFill="1" applyBorder="1"/>
    <xf numFmtId="0" fontId="5" fillId="0" borderId="7" xfId="2" applyFont="1" applyFill="1" applyBorder="1"/>
    <xf numFmtId="0" fontId="5" fillId="3" borderId="11" xfId="2" applyFont="1" applyFill="1" applyBorder="1"/>
    <xf numFmtId="0" fontId="5" fillId="3" borderId="12" xfId="2" applyFont="1" applyFill="1" applyBorder="1"/>
    <xf numFmtId="165" fontId="1" fillId="0" borderId="0" xfId="2" applyNumberFormat="1"/>
    <xf numFmtId="0" fontId="5" fillId="0" borderId="0" xfId="2" applyFont="1" applyFill="1"/>
    <xf numFmtId="0" fontId="6" fillId="3" borderId="0" xfId="2" applyFont="1" applyFill="1"/>
    <xf numFmtId="0" fontId="6" fillId="3" borderId="8" xfId="2" applyFont="1" applyFill="1" applyBorder="1"/>
    <xf numFmtId="0" fontId="6" fillId="4" borderId="0" xfId="2" applyFont="1" applyFill="1"/>
    <xf numFmtId="0" fontId="6" fillId="3" borderId="7" xfId="2" applyFont="1" applyFill="1" applyBorder="1"/>
    <xf numFmtId="0" fontId="6" fillId="0" borderId="15" xfId="2" applyFont="1" applyFill="1" applyBorder="1"/>
    <xf numFmtId="0" fontId="6" fillId="0" borderId="7" xfId="2" applyFont="1" applyBorder="1"/>
    <xf numFmtId="0" fontId="6" fillId="5" borderId="7" xfId="2" applyFont="1" applyFill="1" applyBorder="1"/>
    <xf numFmtId="0" fontId="6" fillId="3" borderId="11" xfId="2" applyFont="1" applyFill="1" applyBorder="1"/>
    <xf numFmtId="0" fontId="6" fillId="3" borderId="12" xfId="2" applyFont="1" applyFill="1" applyBorder="1"/>
    <xf numFmtId="0" fontId="7" fillId="2" borderId="16" xfId="2" applyFont="1" applyFill="1" applyBorder="1" applyAlignment="1">
      <alignment wrapText="1"/>
    </xf>
    <xf numFmtId="0" fontId="7" fillId="2" borderId="17" xfId="2" applyFont="1" applyFill="1" applyBorder="1" applyAlignment="1">
      <alignment wrapText="1"/>
    </xf>
    <xf numFmtId="0" fontId="7" fillId="2" borderId="18" xfId="2" applyFont="1" applyFill="1" applyBorder="1" applyAlignment="1">
      <alignment wrapText="1"/>
    </xf>
    <xf numFmtId="0" fontId="8" fillId="0" borderId="19" xfId="2" applyFont="1" applyBorder="1"/>
    <xf numFmtId="0" fontId="8" fillId="0" borderId="20" xfId="2" applyFont="1" applyBorder="1"/>
    <xf numFmtId="0" fontId="9" fillId="0" borderId="20" xfId="2" applyFont="1" applyBorder="1"/>
    <xf numFmtId="0" fontId="8" fillId="3" borderId="20" xfId="2" applyFont="1" applyFill="1" applyBorder="1"/>
    <xf numFmtId="0" fontId="8" fillId="3" borderId="21" xfId="2" applyFont="1" applyFill="1" applyBorder="1"/>
    <xf numFmtId="0" fontId="8" fillId="0" borderId="21" xfId="2" applyFont="1" applyBorder="1"/>
    <xf numFmtId="0" fontId="8" fillId="6" borderId="20" xfId="2" applyFont="1" applyFill="1" applyBorder="1"/>
    <xf numFmtId="0" fontId="8" fillId="0" borderId="21" xfId="0" applyFont="1" applyBorder="1"/>
    <xf numFmtId="0" fontId="8" fillId="5" borderId="20" xfId="2" applyFont="1" applyFill="1" applyBorder="1"/>
    <xf numFmtId="0" fontId="8" fillId="0" borderId="22" xfId="2" applyFont="1" applyBorder="1"/>
    <xf numFmtId="0" fontId="8" fillId="0" borderId="23" xfId="2" applyFont="1" applyBorder="1"/>
    <xf numFmtId="0" fontId="8" fillId="3" borderId="23" xfId="2" applyFont="1" applyFill="1" applyBorder="1"/>
    <xf numFmtId="0" fontId="8" fillId="3" borderId="24" xfId="2" applyFont="1" applyFill="1" applyBorder="1"/>
    <xf numFmtId="0" fontId="0" fillId="0" borderId="0" xfId="0" applyFont="1"/>
    <xf numFmtId="0" fontId="8" fillId="3" borderId="20" xfId="2" applyFont="1" applyFill="1" applyBorder="1" applyAlignment="1">
      <alignment wrapText="1"/>
    </xf>
    <xf numFmtId="0" fontId="8" fillId="3" borderId="21" xfId="2" applyFont="1" applyFill="1" applyBorder="1" applyAlignment="1">
      <alignment wrapText="1"/>
    </xf>
    <xf numFmtId="0" fontId="10" fillId="3" borderId="20" xfId="2" applyFont="1" applyFill="1" applyBorder="1" applyAlignment="1">
      <alignment wrapText="1"/>
    </xf>
    <xf numFmtId="0" fontId="10" fillId="3" borderId="21" xfId="2" applyFont="1" applyFill="1" applyBorder="1" applyAlignment="1">
      <alignment wrapText="1"/>
    </xf>
    <xf numFmtId="0" fontId="10" fillId="6" borderId="20" xfId="2" applyFont="1" applyFill="1" applyBorder="1" applyAlignment="1">
      <alignment wrapText="1"/>
    </xf>
    <xf numFmtId="0" fontId="10" fillId="5" borderId="20" xfId="2" applyFont="1" applyFill="1" applyBorder="1" applyAlignment="1">
      <alignment wrapText="1"/>
    </xf>
    <xf numFmtId="0" fontId="10" fillId="3" borderId="23" xfId="2" applyFont="1" applyFill="1" applyBorder="1" applyAlignment="1">
      <alignment wrapText="1"/>
    </xf>
    <xf numFmtId="0" fontId="10" fillId="3" borderId="24" xfId="2" applyFont="1" applyFill="1" applyBorder="1" applyAlignment="1">
      <alignment wrapText="1"/>
    </xf>
    <xf numFmtId="0" fontId="1" fillId="0" borderId="20" xfId="2" applyFont="1" applyBorder="1" applyAlignment="1">
      <alignment wrapText="1"/>
    </xf>
    <xf numFmtId="0" fontId="1" fillId="0" borderId="20" xfId="2" applyFont="1" applyFill="1" applyBorder="1" applyAlignment="1">
      <alignment wrapText="1"/>
    </xf>
    <xf numFmtId="0" fontId="10" fillId="7" borderId="21" xfId="2" applyFont="1" applyFill="1" applyBorder="1" applyAlignment="1">
      <alignment wrapText="1"/>
    </xf>
    <xf numFmtId="0" fontId="1" fillId="0" borderId="21" xfId="2" applyFont="1" applyBorder="1" applyAlignment="1">
      <alignment wrapText="1"/>
    </xf>
    <xf numFmtId="0" fontId="1" fillId="0" borderId="23" xfId="2" applyFont="1" applyBorder="1" applyAlignment="1">
      <alignment wrapText="1"/>
    </xf>
    <xf numFmtId="0" fontId="10" fillId="7" borderId="20" xfId="2" applyFont="1" applyFill="1" applyBorder="1" applyAlignment="1">
      <alignment wrapText="1"/>
    </xf>
    <xf numFmtId="0" fontId="10" fillId="7" borderId="21" xfId="0" applyFont="1" applyFill="1" applyBorder="1" applyAlignment="1">
      <alignment wrapText="1"/>
    </xf>
    <xf numFmtId="0" fontId="11" fillId="3" borderId="20" xfId="2" applyFont="1" applyFill="1" applyBorder="1" applyAlignment="1">
      <alignment wrapText="1"/>
    </xf>
    <xf numFmtId="0" fontId="11" fillId="3" borderId="21" xfId="2" applyFont="1" applyFill="1" applyBorder="1" applyAlignment="1">
      <alignment wrapText="1"/>
    </xf>
    <xf numFmtId="0" fontId="11" fillId="7" borderId="21" xfId="0" applyFont="1" applyFill="1" applyBorder="1" applyAlignment="1">
      <alignment wrapText="1"/>
    </xf>
    <xf numFmtId="0" fontId="11" fillId="3" borderId="23" xfId="2" applyFont="1" applyFill="1" applyBorder="1" applyAlignment="1">
      <alignment wrapText="1"/>
    </xf>
    <xf numFmtId="0" fontId="11" fillId="3" borderId="24" xfId="2" applyFont="1" applyFill="1" applyBorder="1" applyAlignment="1">
      <alignment wrapText="1"/>
    </xf>
    <xf numFmtId="0" fontId="0" fillId="0" borderId="0" xfId="0" applyFill="1"/>
    <xf numFmtId="0" fontId="0" fillId="0" borderId="25" xfId="2" applyFont="1" applyFill="1" applyBorder="1" applyAlignment="1">
      <alignment wrapText="1"/>
    </xf>
    <xf numFmtId="0" fontId="0" fillId="0" borderId="26" xfId="2" applyFont="1" applyFill="1" applyBorder="1" applyAlignment="1">
      <alignment wrapText="1"/>
    </xf>
    <xf numFmtId="0" fontId="0" fillId="0" borderId="20" xfId="2" applyFont="1" applyFill="1" applyBorder="1" applyAlignment="1">
      <alignment wrapText="1"/>
    </xf>
    <xf numFmtId="0" fontId="0" fillId="0" borderId="20" xfId="2" applyFont="1" applyBorder="1" applyAlignment="1">
      <alignment wrapText="1"/>
    </xf>
    <xf numFmtId="6" fontId="0" fillId="0" borderId="20" xfId="2" applyNumberFormat="1" applyFont="1" applyFill="1" applyBorder="1" applyAlignment="1">
      <alignment wrapText="1"/>
    </xf>
    <xf numFmtId="0" fontId="0" fillId="0" borderId="23" xfId="2" applyFont="1" applyBorder="1" applyAlignment="1">
      <alignment wrapText="1"/>
    </xf>
    <xf numFmtId="0" fontId="0" fillId="0" borderId="0" xfId="0" applyAlignment="1">
      <alignment wrapText="1"/>
    </xf>
    <xf numFmtId="0" fontId="0" fillId="0" borderId="0" xfId="0" applyAlignment="1">
      <alignment horizontal="left" wrapText="1"/>
    </xf>
    <xf numFmtId="6" fontId="0" fillId="0" borderId="0" xfId="0" applyNumberFormat="1" applyAlignment="1">
      <alignment wrapText="1"/>
    </xf>
    <xf numFmtId="8" fontId="0" fillId="0" borderId="0" xfId="0" applyNumberFormat="1" applyAlignment="1">
      <alignment wrapText="1"/>
    </xf>
    <xf numFmtId="0" fontId="13" fillId="0" borderId="0" xfId="0" applyFont="1" applyAlignment="1">
      <alignment wrapText="1"/>
    </xf>
    <xf numFmtId="0" fontId="12" fillId="0" borderId="0" xfId="3" applyAlignment="1">
      <alignment wrapText="1"/>
    </xf>
    <xf numFmtId="8" fontId="0" fillId="0" borderId="0" xfId="0" applyNumberFormat="1" applyAlignment="1">
      <alignment horizontal="center" wrapText="1"/>
    </xf>
    <xf numFmtId="0" fontId="0" fillId="0" borderId="27" xfId="0" applyBorder="1"/>
    <xf numFmtId="0" fontId="12" fillId="0" borderId="27" xfId="3" applyBorder="1"/>
    <xf numFmtId="0" fontId="0" fillId="0" borderId="27" xfId="0" applyBorder="1" applyAlignment="1">
      <alignment wrapText="1"/>
    </xf>
    <xf numFmtId="0" fontId="0" fillId="0" borderId="27" xfId="0" quotePrefix="1" applyBorder="1"/>
    <xf numFmtId="0" fontId="0" fillId="0" borderId="27" xfId="0" applyFont="1" applyBorder="1" applyAlignment="1">
      <alignment vertical="center"/>
    </xf>
    <xf numFmtId="0" fontId="0" fillId="0" borderId="27" xfId="0" applyBorder="1" applyAlignment="1">
      <alignment vertical="center"/>
    </xf>
  </cellXfs>
  <cellStyles count="4">
    <cellStyle name="Excel Built-in Hyperlink" xfId="1"/>
    <cellStyle name="Excel Built-in Normal" xfId="2"/>
    <cellStyle name="Hyperlink" xfId="3" builtinId="8"/>
    <cellStyle name="Normal" xfId="0" builtinId="0"/>
  </cellStyles>
  <dxfs count="16">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BFBFB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D9D9D9"/>
      <rgbColor rgb="002A6FF9"/>
      <rgbColor rgb="003FB8CD"/>
      <rgbColor rgb="00488436"/>
      <rgbColor rgb="00958C41"/>
      <rgbColor rgb="008E5E42"/>
      <rgbColor rgb="00A0627A"/>
      <rgbColor rgb="00624FAC"/>
      <rgbColor rgb="00999999"/>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ohn_clayton@hotmail.com" TargetMode="External"/><Relationship Id="rId13" Type="http://schemas.openxmlformats.org/officeDocument/2006/relationships/hyperlink" Target="mailto:chrisbeale500@yahoo.co.uk" TargetMode="External"/><Relationship Id="rId3" Type="http://schemas.openxmlformats.org/officeDocument/2006/relationships/hyperlink" Target="mailto:beale.bunkers@connectfree.co.uk" TargetMode="External"/><Relationship Id="rId7" Type="http://schemas.openxmlformats.org/officeDocument/2006/relationships/hyperlink" Target="mailto:tonyking@bealeshotels.co.uk" TargetMode="External"/><Relationship Id="rId12" Type="http://schemas.openxmlformats.org/officeDocument/2006/relationships/hyperlink" Target="mailto:sally.ayles@me.com" TargetMode="External"/><Relationship Id="rId2" Type="http://schemas.openxmlformats.org/officeDocument/2006/relationships/hyperlink" Target="mailto:hatfield@bealeshotels.co.uk" TargetMode="External"/><Relationship Id="rId1" Type="http://schemas.openxmlformats.org/officeDocument/2006/relationships/hyperlink" Target="mailto:westlodgepark@bealeshotels.co.uk" TargetMode="External"/><Relationship Id="rId6" Type="http://schemas.openxmlformats.org/officeDocument/2006/relationships/hyperlink" Target="mailto:Lucy.Clayton@O2.COM" TargetMode="External"/><Relationship Id="rId11" Type="http://schemas.openxmlformats.org/officeDocument/2006/relationships/hyperlink" Target="mailto:andrewbeale@bealeshotels.co.uk" TargetMode="External"/><Relationship Id="rId5" Type="http://schemas.openxmlformats.org/officeDocument/2006/relationships/hyperlink" Target="mailto:grant.franklin@hhllp.co.uk" TargetMode="External"/><Relationship Id="rId10" Type="http://schemas.openxmlformats.org/officeDocument/2006/relationships/hyperlink" Target="mailto:peterclayton@infinn.com" TargetMode="External"/><Relationship Id="rId4" Type="http://schemas.openxmlformats.org/officeDocument/2006/relationships/hyperlink" Target="mailto:mail@nickandkath500.plus.com" TargetMode="External"/><Relationship Id="rId9" Type="http://schemas.openxmlformats.org/officeDocument/2006/relationships/hyperlink" Target="mailto:philippa.beale@btinternet.com" TargetMode="External"/><Relationship Id="rId14" Type="http://schemas.openxmlformats.org/officeDocument/2006/relationships/hyperlink" Target="mailto:futurecreation@btinternet.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peterclayton@infinn.com" TargetMode="External"/><Relationship Id="rId13" Type="http://schemas.openxmlformats.org/officeDocument/2006/relationships/hyperlink" Target="http://mha.nic.in/fcraweb/fc8_statewise.aspx" TargetMode="External"/><Relationship Id="rId3" Type="http://schemas.openxmlformats.org/officeDocument/2006/relationships/hyperlink" Target="mailto:ChrisBeale500@yahoo.co.uk" TargetMode="External"/><Relationship Id="rId7" Type="http://schemas.openxmlformats.org/officeDocument/2006/relationships/hyperlink" Target="mailto:sally@sallyayles.com" TargetMode="External"/><Relationship Id="rId12" Type="http://schemas.openxmlformats.org/officeDocument/2006/relationships/hyperlink" Target="mailto:john_clayton@hotmail.com" TargetMode="External"/><Relationship Id="rId2" Type="http://schemas.openxmlformats.org/officeDocument/2006/relationships/hyperlink" Target="mailto:Philippa.Beale@BTInternet.com" TargetMode="External"/><Relationship Id="rId16" Type="http://schemas.openxmlformats.org/officeDocument/2006/relationships/printerSettings" Target="../printerSettings/printerSettings1.bin"/><Relationship Id="rId1" Type="http://schemas.openxmlformats.org/officeDocument/2006/relationships/hyperlink" Target="mailto:AndrewBeale@Bealeshotels.co.uk" TargetMode="External"/><Relationship Id="rId6" Type="http://schemas.openxmlformats.org/officeDocument/2006/relationships/hyperlink" Target="mailto:Susan.Clayton@FutureCreation.co.uk" TargetMode="External"/><Relationship Id="rId11" Type="http://schemas.openxmlformats.org/officeDocument/2006/relationships/hyperlink" Target="mailto:Lucy.Clayton@O2.com" TargetMode="External"/><Relationship Id="rId5" Type="http://schemas.openxmlformats.org/officeDocument/2006/relationships/hyperlink" Target="mailto:grant.franklin@hhllp.co.uk" TargetMode="External"/><Relationship Id="rId15" Type="http://schemas.openxmlformats.org/officeDocument/2006/relationships/hyperlink" Target="mailto:peterclayton@infinn.com" TargetMode="External"/><Relationship Id="rId10" Type="http://schemas.openxmlformats.org/officeDocument/2006/relationships/hyperlink" Target="mailto:tonyking@bealeshotels.co.uk" TargetMode="External"/><Relationship Id="rId4" Type="http://schemas.openxmlformats.org/officeDocument/2006/relationships/hyperlink" Target="mailto:mail@nickandkath500.plus.com;nick.beale@tarmac.co.uk" TargetMode="External"/><Relationship Id="rId9" Type="http://schemas.openxmlformats.org/officeDocument/2006/relationships/hyperlink" Target="mailto:beale.bunkers@connectfree.co.uk" TargetMode="External"/><Relationship Id="rId14" Type="http://schemas.openxmlformats.org/officeDocument/2006/relationships/hyperlink" Target="http://mha.nic.in/fcraweb/fc8_statewise.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pane xSplit="1" ySplit="1" topLeftCell="B2" activePane="bottomRight" state="frozen"/>
      <selection pane="topRight" activeCell="B1" sqref="B1"/>
      <selection pane="bottomLeft" activeCell="A2" sqref="A2"/>
      <selection pane="bottomRight" activeCell="B2" sqref="A1:G15"/>
    </sheetView>
  </sheetViews>
  <sheetFormatPr defaultRowHeight="12.75" x14ac:dyDescent="0.2"/>
  <cols>
    <col min="1" max="1" width="18.85546875" bestFit="1" customWidth="1"/>
    <col min="2" max="2" width="19.7109375" bestFit="1" customWidth="1"/>
    <col min="3" max="3" width="14.28515625" customWidth="1"/>
    <col min="4" max="4" width="19.28515625" bestFit="1" customWidth="1"/>
    <col min="5" max="5" width="10.28515625" bestFit="1" customWidth="1"/>
    <col min="6" max="6" width="16.5703125" bestFit="1" customWidth="1"/>
    <col min="7" max="7" width="31" bestFit="1" customWidth="1"/>
  </cols>
  <sheetData>
    <row r="1" spans="1:7" x14ac:dyDescent="0.2">
      <c r="A1" s="102"/>
      <c r="B1" s="102" t="s">
        <v>323</v>
      </c>
      <c r="C1" s="102" t="s">
        <v>324</v>
      </c>
      <c r="D1" s="102" t="s">
        <v>325</v>
      </c>
      <c r="E1" s="102" t="s">
        <v>326</v>
      </c>
      <c r="F1" s="102" t="s">
        <v>327</v>
      </c>
      <c r="G1" s="102" t="s">
        <v>231</v>
      </c>
    </row>
    <row r="2" spans="1:7" x14ac:dyDescent="0.2">
      <c r="A2" s="102" t="s">
        <v>201</v>
      </c>
      <c r="B2" s="102" t="s">
        <v>335</v>
      </c>
      <c r="C2" s="102" t="s">
        <v>332</v>
      </c>
      <c r="D2" s="102" t="s">
        <v>333</v>
      </c>
      <c r="E2" s="102" t="s">
        <v>334</v>
      </c>
      <c r="F2" s="102" t="s">
        <v>336</v>
      </c>
      <c r="G2" s="103" t="s">
        <v>357</v>
      </c>
    </row>
    <row r="3" spans="1:7" ht="25.5" x14ac:dyDescent="0.2">
      <c r="A3" s="102" t="s">
        <v>13</v>
      </c>
      <c r="B3" s="104" t="s">
        <v>363</v>
      </c>
      <c r="C3" s="102"/>
      <c r="D3" s="102" t="s">
        <v>364</v>
      </c>
      <c r="E3" s="102" t="s">
        <v>365</v>
      </c>
      <c r="F3" s="102"/>
      <c r="G3" s="103" t="s">
        <v>314</v>
      </c>
    </row>
    <row r="4" spans="1:7" ht="25.5" x14ac:dyDescent="0.2">
      <c r="A4" s="102" t="s">
        <v>20</v>
      </c>
      <c r="B4" s="104" t="s">
        <v>369</v>
      </c>
      <c r="C4" s="102"/>
      <c r="D4" s="102" t="s">
        <v>346</v>
      </c>
      <c r="E4" s="102" t="s">
        <v>347</v>
      </c>
      <c r="F4" s="102" t="s">
        <v>349</v>
      </c>
      <c r="G4" s="103" t="s">
        <v>354</v>
      </c>
    </row>
    <row r="5" spans="1:7" x14ac:dyDescent="0.2">
      <c r="A5" s="102" t="s">
        <v>27</v>
      </c>
      <c r="B5" s="102" t="s">
        <v>366</v>
      </c>
      <c r="C5" s="102"/>
      <c r="D5" s="102" t="s">
        <v>367</v>
      </c>
      <c r="E5" s="102" t="s">
        <v>368</v>
      </c>
      <c r="F5" s="102"/>
      <c r="G5" s="103" t="s">
        <v>353</v>
      </c>
    </row>
    <row r="6" spans="1:7" x14ac:dyDescent="0.2">
      <c r="A6" s="102" t="s">
        <v>35</v>
      </c>
      <c r="B6" s="102" t="s">
        <v>358</v>
      </c>
      <c r="C6" s="102"/>
      <c r="D6" s="102" t="s">
        <v>329</v>
      </c>
      <c r="E6" s="102" t="s">
        <v>359</v>
      </c>
      <c r="F6" s="102"/>
      <c r="G6" s="103" t="s">
        <v>356</v>
      </c>
    </row>
    <row r="7" spans="1:7" x14ac:dyDescent="0.2">
      <c r="A7" s="102" t="s">
        <v>168</v>
      </c>
      <c r="B7" s="102" t="s">
        <v>360</v>
      </c>
      <c r="C7" s="102"/>
      <c r="D7" s="102" t="s">
        <v>361</v>
      </c>
      <c r="E7" s="102" t="s">
        <v>362</v>
      </c>
      <c r="F7" s="102"/>
      <c r="G7" s="103" t="s">
        <v>351</v>
      </c>
    </row>
    <row r="8" spans="1:7" x14ac:dyDescent="0.2">
      <c r="A8" s="102" t="s">
        <v>96</v>
      </c>
      <c r="B8" s="102" t="s">
        <v>372</v>
      </c>
      <c r="C8" s="102"/>
      <c r="D8" s="102" t="s">
        <v>373</v>
      </c>
      <c r="E8" s="102" t="s">
        <v>374</v>
      </c>
      <c r="F8" s="102"/>
      <c r="G8" s="103" t="s">
        <v>97</v>
      </c>
    </row>
    <row r="9" spans="1:7" x14ac:dyDescent="0.2">
      <c r="A9" s="102" t="s">
        <v>60</v>
      </c>
      <c r="B9" s="105" t="s">
        <v>371</v>
      </c>
      <c r="C9" s="102"/>
      <c r="D9" s="102" t="s">
        <v>342</v>
      </c>
      <c r="E9" s="102"/>
      <c r="F9" s="102"/>
      <c r="G9" s="103" t="s">
        <v>61</v>
      </c>
    </row>
    <row r="10" spans="1:7" x14ac:dyDescent="0.2">
      <c r="A10" s="102" t="s">
        <v>64</v>
      </c>
      <c r="B10" s="102" t="s">
        <v>328</v>
      </c>
      <c r="C10" s="102"/>
      <c r="D10" s="102" t="s">
        <v>329</v>
      </c>
      <c r="E10" s="102" t="s">
        <v>330</v>
      </c>
      <c r="F10" s="102" t="s">
        <v>331</v>
      </c>
      <c r="G10" s="103" t="s">
        <v>65</v>
      </c>
    </row>
    <row r="11" spans="1:7" x14ac:dyDescent="0.2">
      <c r="A11" s="102" t="s">
        <v>212</v>
      </c>
      <c r="B11" s="106" t="s">
        <v>338</v>
      </c>
      <c r="C11" s="102"/>
      <c r="D11" s="102" t="s">
        <v>339</v>
      </c>
      <c r="E11" s="102" t="s">
        <v>337</v>
      </c>
      <c r="F11" s="102"/>
      <c r="G11" s="103" t="s">
        <v>355</v>
      </c>
    </row>
    <row r="12" spans="1:7" x14ac:dyDescent="0.2">
      <c r="A12" s="102" t="s">
        <v>76</v>
      </c>
      <c r="B12" s="107" t="s">
        <v>340</v>
      </c>
      <c r="C12" s="102"/>
      <c r="D12" s="102" t="s">
        <v>333</v>
      </c>
      <c r="E12" s="102" t="s">
        <v>341</v>
      </c>
      <c r="F12" s="102"/>
      <c r="G12" s="103" t="s">
        <v>352</v>
      </c>
    </row>
    <row r="13" spans="1:7" x14ac:dyDescent="0.2">
      <c r="A13" s="102" t="s">
        <v>83</v>
      </c>
      <c r="B13" s="104" t="s">
        <v>376</v>
      </c>
      <c r="C13" s="102" t="s">
        <v>377</v>
      </c>
      <c r="D13" s="102" t="s">
        <v>375</v>
      </c>
      <c r="E13" s="102" t="s">
        <v>378</v>
      </c>
      <c r="F13" s="102"/>
      <c r="G13" s="103" t="s">
        <v>84</v>
      </c>
    </row>
    <row r="14" spans="1:7" ht="25.5" x14ac:dyDescent="0.2">
      <c r="A14" s="104" t="s">
        <v>379</v>
      </c>
      <c r="B14" s="104" t="s">
        <v>369</v>
      </c>
      <c r="C14" s="102"/>
      <c r="D14" s="102" t="s">
        <v>346</v>
      </c>
      <c r="E14" s="102" t="s">
        <v>347</v>
      </c>
      <c r="F14" s="102" t="s">
        <v>349</v>
      </c>
      <c r="G14" s="103" t="s">
        <v>348</v>
      </c>
    </row>
    <row r="15" spans="1:7" ht="25.5" x14ac:dyDescent="0.2">
      <c r="A15" s="104" t="s">
        <v>380</v>
      </c>
      <c r="B15" s="104" t="s">
        <v>370</v>
      </c>
      <c r="C15" s="102"/>
      <c r="D15" s="102" t="s">
        <v>345</v>
      </c>
      <c r="E15" s="102" t="s">
        <v>344</v>
      </c>
      <c r="F15" s="102" t="s">
        <v>343</v>
      </c>
      <c r="G15" s="103" t="s">
        <v>350</v>
      </c>
    </row>
  </sheetData>
  <hyperlinks>
    <hyperlink ref="G14" r:id="rId1"/>
    <hyperlink ref="G15" r:id="rId2"/>
    <hyperlink ref="G3" r:id="rId3"/>
    <hyperlink ref="G7" r:id="rId4"/>
    <hyperlink ref="G8" r:id="rId5"/>
    <hyperlink ref="G12" r:id="rId6"/>
    <hyperlink ref="G13" r:id="rId7"/>
    <hyperlink ref="G9" r:id="rId8"/>
    <hyperlink ref="G5" r:id="rId9"/>
    <hyperlink ref="G10" r:id="rId10"/>
    <hyperlink ref="G4" r:id="rId11"/>
    <hyperlink ref="G11" r:id="rId12"/>
    <hyperlink ref="G6" r:id="rId13"/>
    <hyperlink ref="G2" r:id="rId1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abSelected="1" workbookViewId="0">
      <pane xSplit="1" ySplit="1" topLeftCell="B17" activePane="bottomRight" state="frozen"/>
      <selection pane="topRight" activeCell="B1" sqref="B1"/>
      <selection pane="bottomLeft" activeCell="A2" sqref="A2"/>
      <selection pane="bottomRight" activeCell="C15" sqref="C15"/>
    </sheetView>
  </sheetViews>
  <sheetFormatPr defaultRowHeight="12.75" x14ac:dyDescent="0.2"/>
  <cols>
    <col min="1" max="1" width="23.7109375" style="95" customWidth="1"/>
    <col min="2" max="2" width="23.140625" style="96" bestFit="1" customWidth="1"/>
    <col min="3" max="3" width="22.28515625" style="95" customWidth="1"/>
    <col min="4" max="4" width="30.28515625" style="95" customWidth="1"/>
    <col min="5" max="5" width="31" style="95" customWidth="1"/>
    <col min="6" max="6" width="10.140625" style="97" bestFit="1" customWidth="1"/>
    <col min="7" max="7" width="6.5703125" style="97" hidden="1" customWidth="1"/>
    <col min="8" max="8" width="33" style="95" bestFit="1" customWidth="1"/>
    <col min="9" max="9" width="39.42578125" style="95" bestFit="1" customWidth="1"/>
    <col min="10" max="10" width="11.7109375" style="95" bestFit="1" customWidth="1"/>
    <col min="11" max="11" width="12.28515625" style="95" bestFit="1" customWidth="1"/>
    <col min="12" max="12" width="12" style="95" bestFit="1" customWidth="1"/>
    <col min="13" max="13" width="11.85546875" style="95" bestFit="1" customWidth="1"/>
    <col min="14" max="14" width="9.28515625" style="95" bestFit="1" customWidth="1"/>
    <col min="15" max="16384" width="9.140625" style="95"/>
  </cols>
  <sheetData>
    <row r="1" spans="1:10" ht="25.5" x14ac:dyDescent="0.2">
      <c r="A1" s="95" t="s">
        <v>200</v>
      </c>
      <c r="B1" s="95" t="s">
        <v>202</v>
      </c>
      <c r="C1" s="95" t="s">
        <v>203</v>
      </c>
      <c r="D1" s="95" t="s">
        <v>204</v>
      </c>
      <c r="E1" s="95" t="s">
        <v>205</v>
      </c>
      <c r="F1" s="97" t="s">
        <v>209</v>
      </c>
      <c r="G1" s="97" t="s">
        <v>210</v>
      </c>
      <c r="H1" s="95" t="s">
        <v>231</v>
      </c>
      <c r="I1" s="95" t="s">
        <v>272</v>
      </c>
      <c r="J1" s="95" t="s">
        <v>319</v>
      </c>
    </row>
    <row r="2" spans="1:10" ht="63.75" x14ac:dyDescent="0.2">
      <c r="A2" s="96" t="s">
        <v>201</v>
      </c>
      <c r="B2" s="96" t="s">
        <v>208</v>
      </c>
      <c r="C2" s="96">
        <v>247257</v>
      </c>
      <c r="D2" s="96" t="s">
        <v>207</v>
      </c>
      <c r="E2" s="96" t="s">
        <v>206</v>
      </c>
      <c r="F2" s="101">
        <v>1250</v>
      </c>
      <c r="G2" s="97">
        <f t="shared" ref="G2:G21" si="0">SUMIF(A:A,A2,F:F)</f>
        <v>1250</v>
      </c>
      <c r="H2" s="100" t="s">
        <v>55</v>
      </c>
      <c r="I2" s="95" t="s">
        <v>261</v>
      </c>
      <c r="J2" s="95">
        <v>201</v>
      </c>
    </row>
    <row r="3" spans="1:10" ht="25.5" x14ac:dyDescent="0.2">
      <c r="A3" s="95" t="s">
        <v>13</v>
      </c>
      <c r="B3" s="95" t="s">
        <v>316</v>
      </c>
      <c r="C3" s="95">
        <v>802353</v>
      </c>
      <c r="D3" s="95" t="s">
        <v>317</v>
      </c>
      <c r="E3" s="95" t="s">
        <v>318</v>
      </c>
      <c r="F3" s="101">
        <v>1250</v>
      </c>
      <c r="G3" s="97">
        <f t="shared" si="0"/>
        <v>1250</v>
      </c>
      <c r="H3" s="100" t="s">
        <v>314</v>
      </c>
      <c r="I3" s="95" t="s">
        <v>315</v>
      </c>
      <c r="J3" s="95">
        <v>202</v>
      </c>
    </row>
    <row r="4" spans="1:10" ht="38.25" x14ac:dyDescent="0.2">
      <c r="A4" s="95" t="s">
        <v>20</v>
      </c>
      <c r="B4" s="95" t="s">
        <v>228</v>
      </c>
      <c r="C4" s="95">
        <v>1132078</v>
      </c>
      <c r="D4" s="95" t="s">
        <v>229</v>
      </c>
      <c r="E4" s="95" t="s">
        <v>230</v>
      </c>
      <c r="F4" s="101">
        <v>1250</v>
      </c>
      <c r="G4" s="97">
        <f t="shared" si="0"/>
        <v>1250</v>
      </c>
      <c r="H4" s="100" t="s">
        <v>21</v>
      </c>
      <c r="I4" s="95" t="s">
        <v>260</v>
      </c>
      <c r="J4" s="95">
        <v>203</v>
      </c>
    </row>
    <row r="5" spans="1:10" ht="25.5" x14ac:dyDescent="0.2">
      <c r="A5" s="95" t="s">
        <v>27</v>
      </c>
      <c r="B5" s="95" t="s">
        <v>219</v>
      </c>
      <c r="C5" s="95">
        <v>202918</v>
      </c>
      <c r="D5" s="95" t="s">
        <v>220</v>
      </c>
      <c r="E5" s="95" t="s">
        <v>221</v>
      </c>
      <c r="F5" s="101">
        <v>650</v>
      </c>
      <c r="G5" s="97">
        <f t="shared" si="0"/>
        <v>1250</v>
      </c>
      <c r="H5" s="100" t="s">
        <v>28</v>
      </c>
      <c r="I5" s="95" t="s">
        <v>262</v>
      </c>
      <c r="J5" s="95">
        <v>204</v>
      </c>
    </row>
    <row r="6" spans="1:10" ht="25.5" x14ac:dyDescent="0.2">
      <c r="A6" s="95" t="s">
        <v>27</v>
      </c>
      <c r="B6" s="95" t="s">
        <v>222</v>
      </c>
      <c r="C6" s="95">
        <v>221124</v>
      </c>
      <c r="D6" s="95" t="s">
        <v>223</v>
      </c>
      <c r="E6" s="95" t="s">
        <v>224</v>
      </c>
      <c r="F6" s="101">
        <v>600</v>
      </c>
      <c r="G6" s="97">
        <f t="shared" si="0"/>
        <v>1250</v>
      </c>
      <c r="I6" s="95" t="s">
        <v>263</v>
      </c>
      <c r="J6" s="95">
        <v>206</v>
      </c>
    </row>
    <row r="7" spans="1:10" ht="38.25" x14ac:dyDescent="0.2">
      <c r="A7" s="95" t="s">
        <v>35</v>
      </c>
      <c r="B7" s="95" t="s">
        <v>225</v>
      </c>
      <c r="C7" s="95">
        <v>1087172</v>
      </c>
      <c r="D7" s="95" t="s">
        <v>226</v>
      </c>
      <c r="E7" s="95" t="s">
        <v>227</v>
      </c>
      <c r="F7" s="101">
        <v>1250</v>
      </c>
      <c r="G7" s="97">
        <f t="shared" si="0"/>
        <v>1250</v>
      </c>
      <c r="H7" s="100" t="s">
        <v>36</v>
      </c>
      <c r="I7" s="95" t="s">
        <v>264</v>
      </c>
      <c r="J7" s="95">
        <v>207</v>
      </c>
    </row>
    <row r="8" spans="1:10" ht="89.25" x14ac:dyDescent="0.2">
      <c r="A8" s="95" t="s">
        <v>168</v>
      </c>
      <c r="B8" s="95" t="s">
        <v>302</v>
      </c>
      <c r="C8" s="95">
        <v>1101083</v>
      </c>
      <c r="D8" s="95" t="s">
        <v>303</v>
      </c>
      <c r="E8" s="95" t="s">
        <v>304</v>
      </c>
      <c r="F8" s="101">
        <v>400</v>
      </c>
      <c r="G8" s="97">
        <f t="shared" si="0"/>
        <v>1250</v>
      </c>
      <c r="H8" s="100" t="s">
        <v>310</v>
      </c>
      <c r="I8" s="95" t="s">
        <v>311</v>
      </c>
      <c r="J8" s="95">
        <v>208</v>
      </c>
    </row>
    <row r="9" spans="1:10" ht="89.25" x14ac:dyDescent="0.2">
      <c r="A9" s="95" t="s">
        <v>168</v>
      </c>
      <c r="B9" s="95" t="s">
        <v>305</v>
      </c>
      <c r="C9" s="95">
        <v>1091200</v>
      </c>
      <c r="D9" s="95" t="s">
        <v>306</v>
      </c>
      <c r="E9" s="95" t="s">
        <v>307</v>
      </c>
      <c r="F9" s="101">
        <v>400</v>
      </c>
      <c r="G9" s="97">
        <f t="shared" si="0"/>
        <v>1250</v>
      </c>
      <c r="H9" s="100"/>
      <c r="I9" s="95" t="s">
        <v>312</v>
      </c>
      <c r="J9" s="95">
        <v>209</v>
      </c>
    </row>
    <row r="10" spans="1:10" ht="127.5" x14ac:dyDescent="0.2">
      <c r="A10" s="95" t="s">
        <v>168</v>
      </c>
      <c r="B10" s="95" t="s">
        <v>308</v>
      </c>
      <c r="C10" s="95">
        <v>800262</v>
      </c>
      <c r="E10" s="95" t="s">
        <v>309</v>
      </c>
      <c r="F10" s="101">
        <v>450</v>
      </c>
      <c r="G10" s="97">
        <f t="shared" si="0"/>
        <v>1250</v>
      </c>
      <c r="H10" s="100"/>
      <c r="I10" s="95" t="s">
        <v>313</v>
      </c>
      <c r="J10" s="95">
        <v>210</v>
      </c>
    </row>
    <row r="11" spans="1:10" ht="38.25" x14ac:dyDescent="0.2">
      <c r="A11" s="95" t="s">
        <v>96</v>
      </c>
      <c r="B11" s="95" t="s">
        <v>276</v>
      </c>
      <c r="C11" s="95">
        <v>280825</v>
      </c>
      <c r="D11" s="95" t="s">
        <v>277</v>
      </c>
      <c r="E11" s="95" t="s">
        <v>278</v>
      </c>
      <c r="F11" s="101">
        <v>750</v>
      </c>
      <c r="G11" s="97">
        <f t="shared" si="0"/>
        <v>1250</v>
      </c>
      <c r="H11" s="100" t="s">
        <v>97</v>
      </c>
      <c r="I11" s="95" t="s">
        <v>282</v>
      </c>
      <c r="J11" s="95">
        <v>211</v>
      </c>
    </row>
    <row r="12" spans="1:10" ht="25.5" x14ac:dyDescent="0.2">
      <c r="A12" s="95" t="s">
        <v>96</v>
      </c>
      <c r="B12" s="95" t="s">
        <v>279</v>
      </c>
      <c r="C12" s="95">
        <v>1056823</v>
      </c>
      <c r="D12" s="95" t="s">
        <v>280</v>
      </c>
      <c r="E12" s="95" t="s">
        <v>281</v>
      </c>
      <c r="F12" s="101">
        <v>500</v>
      </c>
      <c r="G12" s="97">
        <f t="shared" si="0"/>
        <v>1250</v>
      </c>
      <c r="H12" s="100"/>
      <c r="I12" s="95" t="s">
        <v>283</v>
      </c>
      <c r="J12" s="95">
        <v>212</v>
      </c>
    </row>
    <row r="13" spans="1:10" ht="51" x14ac:dyDescent="0.2">
      <c r="A13" s="95" t="s">
        <v>60</v>
      </c>
      <c r="B13" s="95" t="s">
        <v>232</v>
      </c>
      <c r="C13" s="95">
        <v>275048</v>
      </c>
      <c r="D13" s="95" t="s">
        <v>233</v>
      </c>
      <c r="E13" s="95" t="s">
        <v>234</v>
      </c>
      <c r="F13" s="101">
        <v>625</v>
      </c>
      <c r="G13" s="97">
        <f t="shared" si="0"/>
        <v>1250</v>
      </c>
      <c r="H13" s="100" t="s">
        <v>61</v>
      </c>
      <c r="I13" s="95" t="s">
        <v>265</v>
      </c>
      <c r="J13" s="95">
        <v>213</v>
      </c>
    </row>
    <row r="14" spans="1:10" ht="63.75" x14ac:dyDescent="0.2">
      <c r="A14" s="95" t="s">
        <v>60</v>
      </c>
      <c r="B14" s="95" t="s">
        <v>235</v>
      </c>
      <c r="C14" s="95">
        <v>207544</v>
      </c>
      <c r="D14" s="95" t="s">
        <v>236</v>
      </c>
      <c r="E14" s="95" t="s">
        <v>237</v>
      </c>
      <c r="F14" s="101">
        <v>625</v>
      </c>
      <c r="G14" s="97">
        <f t="shared" si="0"/>
        <v>1250</v>
      </c>
      <c r="I14" s="95" t="s">
        <v>266</v>
      </c>
      <c r="J14" s="95">
        <v>214</v>
      </c>
    </row>
    <row r="15" spans="1:10" ht="63.75" x14ac:dyDescent="0.2">
      <c r="A15" s="95" t="s">
        <v>64</v>
      </c>
      <c r="B15" s="96" t="s">
        <v>208</v>
      </c>
      <c r="C15" s="96">
        <v>247257</v>
      </c>
      <c r="D15" s="96" t="s">
        <v>207</v>
      </c>
      <c r="E15" s="96" t="s">
        <v>206</v>
      </c>
      <c r="F15" s="101">
        <v>750</v>
      </c>
      <c r="G15" s="97">
        <f t="shared" si="0"/>
        <v>1250</v>
      </c>
      <c r="H15" s="100" t="s">
        <v>65</v>
      </c>
      <c r="I15" s="95" t="s">
        <v>261</v>
      </c>
      <c r="J15" s="95">
        <v>201</v>
      </c>
    </row>
    <row r="16" spans="1:10" ht="63.75" x14ac:dyDescent="0.2">
      <c r="A16" s="95" t="s">
        <v>64</v>
      </c>
      <c r="B16" s="96" t="s">
        <v>208</v>
      </c>
      <c r="C16" s="96">
        <v>247257</v>
      </c>
      <c r="D16" s="96" t="s">
        <v>207</v>
      </c>
      <c r="E16" s="96" t="s">
        <v>206</v>
      </c>
      <c r="F16" s="101">
        <v>500</v>
      </c>
      <c r="G16" s="97">
        <f t="shared" ref="G16" si="1">SUMIF(A:A,A16,F:F)</f>
        <v>1250</v>
      </c>
      <c r="H16" s="100" t="s">
        <v>65</v>
      </c>
      <c r="I16" s="95" t="s">
        <v>261</v>
      </c>
      <c r="J16" s="95">
        <v>225</v>
      </c>
    </row>
    <row r="17" spans="1:10" ht="89.25" x14ac:dyDescent="0.2">
      <c r="A17" s="95" t="s">
        <v>212</v>
      </c>
      <c r="B17" s="95" t="s">
        <v>213</v>
      </c>
      <c r="C17" s="95">
        <v>1091105</v>
      </c>
      <c r="D17" s="95" t="s">
        <v>214</v>
      </c>
      <c r="E17" s="95" t="s">
        <v>215</v>
      </c>
      <c r="F17" s="101">
        <v>1000</v>
      </c>
      <c r="G17" s="97">
        <f t="shared" si="0"/>
        <v>1250</v>
      </c>
      <c r="H17" s="100" t="s">
        <v>126</v>
      </c>
      <c r="I17" s="95" t="s">
        <v>267</v>
      </c>
      <c r="J17" s="95">
        <v>215</v>
      </c>
    </row>
    <row r="18" spans="1:10" ht="89.25" x14ac:dyDescent="0.2">
      <c r="A18" s="95" t="s">
        <v>212</v>
      </c>
      <c r="B18" s="95" t="s">
        <v>216</v>
      </c>
      <c r="C18" s="95" t="s">
        <v>320</v>
      </c>
      <c r="D18" s="95" t="s">
        <v>218</v>
      </c>
      <c r="E18" s="95" t="s">
        <v>217</v>
      </c>
      <c r="F18" s="97">
        <v>250</v>
      </c>
      <c r="G18" s="97">
        <f t="shared" si="0"/>
        <v>1250</v>
      </c>
      <c r="H18" s="100"/>
      <c r="I18" s="100" t="s">
        <v>322</v>
      </c>
      <c r="J18" s="95" t="s">
        <v>321</v>
      </c>
    </row>
    <row r="19" spans="1:10" ht="89.25" x14ac:dyDescent="0.2">
      <c r="A19" s="95" t="s">
        <v>76</v>
      </c>
      <c r="B19" s="95" t="s">
        <v>213</v>
      </c>
      <c r="C19" s="95">
        <v>1091105</v>
      </c>
      <c r="D19" s="95" t="s">
        <v>214</v>
      </c>
      <c r="E19" s="95" t="s">
        <v>215</v>
      </c>
      <c r="F19" s="101">
        <v>1000</v>
      </c>
      <c r="G19" s="97">
        <f t="shared" si="0"/>
        <v>1250</v>
      </c>
      <c r="H19" s="100" t="s">
        <v>77</v>
      </c>
      <c r="I19" s="95" t="s">
        <v>267</v>
      </c>
      <c r="J19" s="95">
        <v>215</v>
      </c>
    </row>
    <row r="20" spans="1:10" ht="89.25" x14ac:dyDescent="0.2">
      <c r="A20" s="95" t="s">
        <v>76</v>
      </c>
      <c r="B20" s="95" t="s">
        <v>216</v>
      </c>
      <c r="C20" s="95" t="s">
        <v>320</v>
      </c>
      <c r="D20" s="95" t="s">
        <v>218</v>
      </c>
      <c r="E20" s="95" t="s">
        <v>217</v>
      </c>
      <c r="F20" s="97">
        <v>250</v>
      </c>
      <c r="G20" s="97">
        <f t="shared" si="0"/>
        <v>1250</v>
      </c>
      <c r="H20" s="100"/>
      <c r="I20" s="100" t="s">
        <v>322</v>
      </c>
      <c r="J20" s="95" t="s">
        <v>321</v>
      </c>
    </row>
    <row r="21" spans="1:10" ht="63.75" x14ac:dyDescent="0.2">
      <c r="A21" s="95" t="s">
        <v>83</v>
      </c>
      <c r="B21" s="95" t="s">
        <v>273</v>
      </c>
      <c r="C21" s="95">
        <v>1126002</v>
      </c>
      <c r="D21" s="95" t="s">
        <v>275</v>
      </c>
      <c r="E21" s="95" t="s">
        <v>274</v>
      </c>
      <c r="F21" s="101">
        <v>1250</v>
      </c>
      <c r="G21" s="97">
        <f t="shared" si="0"/>
        <v>1250</v>
      </c>
      <c r="H21" s="100" t="s">
        <v>84</v>
      </c>
      <c r="I21" s="95" t="s">
        <v>301</v>
      </c>
      <c r="J21" s="95">
        <v>216</v>
      </c>
    </row>
    <row r="23" spans="1:10" x14ac:dyDescent="0.2">
      <c r="E23" s="97" t="s">
        <v>211</v>
      </c>
      <c r="F23" s="97">
        <f>SUM(F2:F22)</f>
        <v>15000</v>
      </c>
    </row>
    <row r="24" spans="1:10" x14ac:dyDescent="0.2">
      <c r="E24" s="97" t="s">
        <v>210</v>
      </c>
      <c r="F24" s="97">
        <f>1250*12</f>
        <v>15000</v>
      </c>
    </row>
    <row r="27" spans="1:10" x14ac:dyDescent="0.2">
      <c r="A27" s="99" t="s">
        <v>238</v>
      </c>
    </row>
    <row r="28" spans="1:10" ht="25.5" x14ac:dyDescent="0.2">
      <c r="A28" s="95" t="s">
        <v>200</v>
      </c>
      <c r="B28" s="95" t="s">
        <v>202</v>
      </c>
      <c r="D28" s="95" t="s">
        <v>204</v>
      </c>
      <c r="E28" s="95" t="s">
        <v>205</v>
      </c>
      <c r="F28" s="95" t="s">
        <v>209</v>
      </c>
    </row>
    <row r="29" spans="1:10" ht="38.25" x14ac:dyDescent="0.2">
      <c r="A29" s="95" t="s">
        <v>255</v>
      </c>
      <c r="B29" s="95" t="s">
        <v>253</v>
      </c>
      <c r="C29" s="95" t="s">
        <v>239</v>
      </c>
      <c r="D29" s="95" t="s">
        <v>240</v>
      </c>
      <c r="E29" s="95" t="s">
        <v>259</v>
      </c>
      <c r="F29" s="98">
        <v>500</v>
      </c>
    </row>
    <row r="30" spans="1:10" ht="38.25" x14ac:dyDescent="0.2">
      <c r="A30" s="95" t="s">
        <v>254</v>
      </c>
      <c r="B30" s="95" t="s">
        <v>241</v>
      </c>
      <c r="C30" s="95">
        <v>1011629</v>
      </c>
      <c r="D30" s="95" t="s">
        <v>242</v>
      </c>
      <c r="E30" s="95" t="s">
        <v>243</v>
      </c>
      <c r="F30" s="101">
        <v>500</v>
      </c>
      <c r="I30" s="95" t="s">
        <v>268</v>
      </c>
      <c r="J30" s="95">
        <v>217</v>
      </c>
    </row>
    <row r="31" spans="1:10" ht="38.25" x14ac:dyDescent="0.2">
      <c r="A31" s="95" t="s">
        <v>256</v>
      </c>
      <c r="B31" s="95" t="s">
        <v>244</v>
      </c>
      <c r="C31" s="95">
        <v>1079049</v>
      </c>
      <c r="D31" s="95" t="s">
        <v>245</v>
      </c>
      <c r="E31" s="95" t="s">
        <v>246</v>
      </c>
      <c r="F31" s="101">
        <v>500</v>
      </c>
      <c r="I31" s="95" t="s">
        <v>244</v>
      </c>
      <c r="J31" s="95">
        <v>218</v>
      </c>
    </row>
    <row r="32" spans="1:10" ht="51" x14ac:dyDescent="0.2">
      <c r="A32" s="95" t="s">
        <v>257</v>
      </c>
      <c r="B32" s="95" t="s">
        <v>247</v>
      </c>
      <c r="C32" s="95">
        <v>251549</v>
      </c>
      <c r="D32" s="95" t="s">
        <v>248</v>
      </c>
      <c r="E32" s="95" t="s">
        <v>249</v>
      </c>
      <c r="F32" s="101">
        <v>500</v>
      </c>
      <c r="I32" s="95" t="s">
        <v>269</v>
      </c>
      <c r="J32" s="95">
        <v>219</v>
      </c>
    </row>
    <row r="33" spans="1:10" ht="38.25" x14ac:dyDescent="0.2">
      <c r="A33" s="95" t="s">
        <v>258</v>
      </c>
      <c r="B33" s="95" t="s">
        <v>250</v>
      </c>
      <c r="C33" s="95">
        <v>214402</v>
      </c>
      <c r="D33" s="95" t="s">
        <v>251</v>
      </c>
      <c r="E33" s="95" t="s">
        <v>252</v>
      </c>
      <c r="F33" s="101">
        <v>500</v>
      </c>
      <c r="I33" s="95" t="s">
        <v>270</v>
      </c>
      <c r="J33" s="95">
        <v>220</v>
      </c>
    </row>
    <row r="35" spans="1:10" x14ac:dyDescent="0.2">
      <c r="E35" s="95" t="s">
        <v>271</v>
      </c>
      <c r="F35" s="98">
        <f>SUM(F29:F34)</f>
        <v>2500</v>
      </c>
    </row>
    <row r="37" spans="1:10" x14ac:dyDescent="0.2">
      <c r="A37" s="99" t="s">
        <v>295</v>
      </c>
    </row>
    <row r="38" spans="1:10" ht="25.5" x14ac:dyDescent="0.2">
      <c r="A38" s="95" t="s">
        <v>295</v>
      </c>
      <c r="B38" s="96" t="s">
        <v>284</v>
      </c>
      <c r="C38" s="95">
        <v>1106746</v>
      </c>
      <c r="D38" s="95" t="s">
        <v>285</v>
      </c>
      <c r="E38" s="95" t="s">
        <v>286</v>
      </c>
      <c r="F38" s="101">
        <v>625</v>
      </c>
      <c r="I38" s="95" t="s">
        <v>297</v>
      </c>
      <c r="J38" s="95">
        <v>221</v>
      </c>
    </row>
    <row r="39" spans="1:10" ht="38.25" x14ac:dyDescent="0.2">
      <c r="A39" s="95" t="s">
        <v>295</v>
      </c>
      <c r="B39" s="96" t="s">
        <v>287</v>
      </c>
      <c r="C39" s="95">
        <v>1089464</v>
      </c>
      <c r="D39" s="95" t="s">
        <v>288</v>
      </c>
      <c r="E39" s="95" t="s">
        <v>287</v>
      </c>
      <c r="F39" s="101">
        <v>625</v>
      </c>
      <c r="I39" s="95" t="s">
        <v>298</v>
      </c>
      <c r="J39" s="95">
        <v>222</v>
      </c>
    </row>
    <row r="40" spans="1:10" ht="38.25" x14ac:dyDescent="0.2">
      <c r="A40" s="95" t="s">
        <v>295</v>
      </c>
      <c r="B40" s="96" t="s">
        <v>289</v>
      </c>
      <c r="C40" s="95">
        <v>1108989</v>
      </c>
      <c r="D40" s="95" t="s">
        <v>290</v>
      </c>
      <c r="E40" s="95" t="s">
        <v>291</v>
      </c>
      <c r="F40" s="101">
        <v>625</v>
      </c>
      <c r="I40" s="95" t="s">
        <v>299</v>
      </c>
      <c r="J40" s="95">
        <v>223</v>
      </c>
    </row>
    <row r="41" spans="1:10" ht="38.25" x14ac:dyDescent="0.2">
      <c r="A41" s="95" t="s">
        <v>295</v>
      </c>
      <c r="B41" s="96" t="s">
        <v>292</v>
      </c>
      <c r="C41" s="95">
        <v>299438</v>
      </c>
      <c r="D41" s="95" t="s">
        <v>293</v>
      </c>
      <c r="E41" s="95" t="s">
        <v>294</v>
      </c>
      <c r="F41" s="101">
        <v>625</v>
      </c>
      <c r="I41" s="95" t="s">
        <v>300</v>
      </c>
      <c r="J41" s="95">
        <v>224</v>
      </c>
    </row>
    <row r="43" spans="1:10" x14ac:dyDescent="0.2">
      <c r="E43" s="95" t="s">
        <v>296</v>
      </c>
      <c r="F43" s="98">
        <f>SUM(F38:F41)</f>
        <v>2500</v>
      </c>
    </row>
  </sheetData>
  <conditionalFormatting sqref="H2:H12 H15 A14:A21 A2:A12 H17:H21">
    <cfRule type="expression" dxfId="13" priority="7">
      <formula>$G2&lt;&gt;1250</formula>
    </cfRule>
  </conditionalFormatting>
  <conditionalFormatting sqref="A15">
    <cfRule type="expression" dxfId="12" priority="6">
      <formula>$G15&lt;&gt;1250</formula>
    </cfRule>
  </conditionalFormatting>
  <conditionalFormatting sqref="H13 A13">
    <cfRule type="expression" dxfId="11" priority="5">
      <formula>$G13&lt;&gt;1250</formula>
    </cfRule>
  </conditionalFormatting>
  <conditionalFormatting sqref="C1:C41">
    <cfRule type="duplicateValues" dxfId="10" priority="4"/>
  </conditionalFormatting>
  <conditionalFormatting sqref="J29:J33 J38:J41 J2:J21">
    <cfRule type="expression" dxfId="9" priority="3">
      <formula>COUNTA(F2,J2)&lt;&gt;2</formula>
    </cfRule>
  </conditionalFormatting>
  <conditionalFormatting sqref="H16">
    <cfRule type="expression" dxfId="8" priority="2">
      <formula>$G16&lt;&gt;1250</formula>
    </cfRule>
  </conditionalFormatting>
  <conditionalFormatting sqref="C16">
    <cfRule type="duplicateValues" dxfId="7" priority="1"/>
  </conditionalFormatting>
  <hyperlinks>
    <hyperlink ref="H4" r:id="rId1"/>
    <hyperlink ref="H5" r:id="rId2"/>
    <hyperlink ref="H7" r:id="rId3"/>
    <hyperlink ref="H8" r:id="rId4"/>
    <hyperlink ref="H11" r:id="rId5"/>
    <hyperlink ref="H2" r:id="rId6"/>
    <hyperlink ref="H17" r:id="rId7"/>
    <hyperlink ref="H15" r:id="rId8"/>
    <hyperlink ref="H3" r:id="rId9"/>
    <hyperlink ref="H21" r:id="rId10"/>
    <hyperlink ref="H19" r:id="rId11"/>
    <hyperlink ref="H13" r:id="rId12"/>
    <hyperlink ref="I18" r:id="rId13" display="http://mha.nic.in/fcraweb/fc8_statewise.aspx"/>
    <hyperlink ref="I20" r:id="rId14" display="http://mha.nic.in/fcraweb/fc8_statewise.aspx"/>
    <hyperlink ref="H16" r:id="rId15"/>
  </hyperlinks>
  <pageMargins left="0.7" right="0.7" top="0.75" bottom="0.75" header="0.3" footer="0.3"/>
  <pageSetup paperSize="9" orientation="portrait" horizontalDpi="4294967293" verticalDpi="0"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15"/>
  <sheetViews>
    <sheetView zoomScale="200" workbookViewId="0"/>
  </sheetViews>
  <sheetFormatPr defaultRowHeight="12.75" x14ac:dyDescent="0.2"/>
  <cols>
    <col min="1" max="1" width="26.7109375" customWidth="1"/>
    <col min="2" max="2" width="28.85546875" customWidth="1"/>
    <col min="3" max="3" width="25" customWidth="1"/>
    <col min="4" max="4" width="18.7109375" customWidth="1"/>
    <col min="5" max="256" width="11.42578125" customWidth="1"/>
  </cols>
  <sheetData>
    <row r="1" spans="1:5" ht="13.5" thickBot="1" x14ac:dyDescent="0.25"/>
    <row r="2" spans="1:5" x14ac:dyDescent="0.2">
      <c r="A2" s="51" t="s">
        <v>2</v>
      </c>
      <c r="B2" s="52" t="s">
        <v>5</v>
      </c>
      <c r="C2" s="52" t="s">
        <v>7</v>
      </c>
      <c r="D2" s="53" t="s">
        <v>9</v>
      </c>
    </row>
    <row r="3" spans="1:5" s="88" customFormat="1" ht="38.25" x14ac:dyDescent="0.2">
      <c r="A3" s="89" t="s">
        <v>180</v>
      </c>
      <c r="B3" s="90" t="s">
        <v>181</v>
      </c>
      <c r="C3" s="83"/>
      <c r="D3" s="84"/>
      <c r="E3" s="88" t="s">
        <v>182</v>
      </c>
    </row>
    <row r="4" spans="1:5" x14ac:dyDescent="0.2">
      <c r="A4" s="54" t="s">
        <v>13</v>
      </c>
      <c r="B4" s="92" t="s">
        <v>183</v>
      </c>
      <c r="C4" s="83"/>
      <c r="D4" s="84"/>
    </row>
    <row r="5" spans="1:5" ht="25.5" x14ac:dyDescent="0.2">
      <c r="A5" s="54" t="s">
        <v>20</v>
      </c>
      <c r="B5" s="92" t="s">
        <v>184</v>
      </c>
      <c r="C5" s="83"/>
      <c r="D5" s="84"/>
    </row>
    <row r="6" spans="1:5" x14ac:dyDescent="0.2">
      <c r="A6" s="54" t="s">
        <v>27</v>
      </c>
      <c r="B6" s="92" t="s">
        <v>185</v>
      </c>
      <c r="C6" s="92" t="s">
        <v>186</v>
      </c>
      <c r="D6" s="84"/>
    </row>
    <row r="7" spans="1:5" x14ac:dyDescent="0.2">
      <c r="A7" s="54" t="s">
        <v>35</v>
      </c>
      <c r="B7" s="76" t="s">
        <v>187</v>
      </c>
      <c r="C7" s="83"/>
      <c r="D7" s="84"/>
    </row>
    <row r="8" spans="1:5" ht="25.5" x14ac:dyDescent="0.2">
      <c r="A8" s="54" t="s">
        <v>168</v>
      </c>
      <c r="B8" s="76" t="s">
        <v>188</v>
      </c>
      <c r="C8" s="84"/>
      <c r="D8" s="84"/>
    </row>
    <row r="9" spans="1:5" ht="25.5" x14ac:dyDescent="0.2">
      <c r="A9" s="54" t="s">
        <v>96</v>
      </c>
      <c r="B9" s="91" t="s">
        <v>189</v>
      </c>
      <c r="C9" s="91" t="s">
        <v>190</v>
      </c>
      <c r="D9" s="84"/>
    </row>
    <row r="10" spans="1:5" x14ac:dyDescent="0.2">
      <c r="A10" s="54" t="s">
        <v>54</v>
      </c>
      <c r="B10" s="92" t="s">
        <v>191</v>
      </c>
      <c r="C10" s="91" t="s">
        <v>192</v>
      </c>
      <c r="D10" s="85"/>
    </row>
    <row r="11" spans="1:5" ht="25.5" x14ac:dyDescent="0.2">
      <c r="A11" s="54" t="s">
        <v>60</v>
      </c>
      <c r="B11" s="92" t="s">
        <v>193</v>
      </c>
      <c r="C11" s="77" t="s">
        <v>194</v>
      </c>
      <c r="D11" s="84"/>
    </row>
    <row r="12" spans="1:5" ht="38.25" x14ac:dyDescent="0.2">
      <c r="A12" s="54" t="s">
        <v>64</v>
      </c>
      <c r="B12" s="77" t="s">
        <v>195</v>
      </c>
      <c r="C12" s="91" t="s">
        <v>196</v>
      </c>
      <c r="D12" s="84"/>
    </row>
    <row r="13" spans="1:5" ht="25.5" x14ac:dyDescent="0.2">
      <c r="A13" s="54" t="s">
        <v>68</v>
      </c>
      <c r="B13" s="92" t="s">
        <v>197</v>
      </c>
      <c r="C13" s="93" t="s">
        <v>198</v>
      </c>
      <c r="D13" s="84"/>
    </row>
    <row r="14" spans="1:5" ht="25.5" x14ac:dyDescent="0.2">
      <c r="A14" s="54" t="s">
        <v>76</v>
      </c>
      <c r="B14" s="92" t="s">
        <v>197</v>
      </c>
      <c r="C14" s="93" t="s">
        <v>198</v>
      </c>
      <c r="D14" s="84"/>
    </row>
    <row r="15" spans="1:5" ht="13.5" thickBot="1" x14ac:dyDescent="0.25">
      <c r="A15" s="63" t="s">
        <v>83</v>
      </c>
      <c r="B15" s="94" t="s">
        <v>199</v>
      </c>
      <c r="C15" s="86"/>
      <c r="D15" s="87"/>
    </row>
  </sheetData>
  <pageMargins left="0.75" right="0.75" top="1" bottom="1" header="0.5" footer="0.5"/>
  <pageSetup paperSize="9" orientation="portrait"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3:D16"/>
  <sheetViews>
    <sheetView zoomScale="125" workbookViewId="0"/>
  </sheetViews>
  <sheetFormatPr defaultRowHeight="12.75" x14ac:dyDescent="0.2"/>
  <cols>
    <col min="1" max="1" width="21.85546875" customWidth="1"/>
    <col min="2" max="2" width="33.140625" customWidth="1"/>
    <col min="3" max="3" width="19.85546875" customWidth="1"/>
    <col min="4" max="4" width="22" customWidth="1"/>
    <col min="5" max="256" width="11.42578125" customWidth="1"/>
  </cols>
  <sheetData>
    <row r="3" spans="1:4" ht="13.5" thickBot="1" x14ac:dyDescent="0.25"/>
    <row r="4" spans="1:4" x14ac:dyDescent="0.2">
      <c r="A4" s="51" t="s">
        <v>2</v>
      </c>
      <c r="B4" s="52" t="s">
        <v>5</v>
      </c>
      <c r="C4" s="52" t="s">
        <v>7</v>
      </c>
      <c r="D4" s="53" t="s">
        <v>9</v>
      </c>
    </row>
    <row r="5" spans="1:4" ht="25.5" x14ac:dyDescent="0.2">
      <c r="A5" s="54" t="s">
        <v>13</v>
      </c>
      <c r="B5" s="76" t="s">
        <v>163</v>
      </c>
      <c r="C5" s="68"/>
      <c r="D5" s="69"/>
    </row>
    <row r="6" spans="1:4" x14ac:dyDescent="0.2">
      <c r="A6" s="54" t="s">
        <v>20</v>
      </c>
      <c r="B6" s="76" t="s">
        <v>164</v>
      </c>
      <c r="C6" s="68"/>
      <c r="D6" s="69"/>
    </row>
    <row r="7" spans="1:4" ht="25.5" x14ac:dyDescent="0.2">
      <c r="A7" s="54" t="s">
        <v>27</v>
      </c>
      <c r="B7" s="76" t="s">
        <v>165</v>
      </c>
      <c r="C7" s="76" t="s">
        <v>166</v>
      </c>
      <c r="D7" s="71"/>
    </row>
    <row r="8" spans="1:4" ht="25.5" x14ac:dyDescent="0.2">
      <c r="A8" s="54" t="s">
        <v>35</v>
      </c>
      <c r="B8" s="76" t="s">
        <v>167</v>
      </c>
      <c r="C8" s="70"/>
      <c r="D8" s="71"/>
    </row>
    <row r="9" spans="1:4" ht="25.5" x14ac:dyDescent="0.2">
      <c r="A9" s="54" t="s">
        <v>168</v>
      </c>
      <c r="B9" s="76" t="s">
        <v>169</v>
      </c>
      <c r="C9" s="76" t="s">
        <v>170</v>
      </c>
      <c r="D9" s="76" t="s">
        <v>171</v>
      </c>
    </row>
    <row r="10" spans="1:4" ht="25.5" x14ac:dyDescent="0.2">
      <c r="A10" s="54" t="s">
        <v>96</v>
      </c>
      <c r="B10" s="77" t="s">
        <v>172</v>
      </c>
      <c r="C10" s="77" t="s">
        <v>173</v>
      </c>
      <c r="D10" s="71"/>
    </row>
    <row r="11" spans="1:4" x14ac:dyDescent="0.2">
      <c r="A11" s="54" t="s">
        <v>54</v>
      </c>
      <c r="B11" s="76" t="s">
        <v>174</v>
      </c>
      <c r="C11" s="81"/>
      <c r="D11" s="82"/>
    </row>
    <row r="12" spans="1:4" ht="25.5" x14ac:dyDescent="0.2">
      <c r="A12" s="54" t="s">
        <v>60</v>
      </c>
      <c r="B12" s="76" t="s">
        <v>175</v>
      </c>
      <c r="C12" s="77" t="s">
        <v>176</v>
      </c>
      <c r="D12" s="71"/>
    </row>
    <row r="13" spans="1:4" x14ac:dyDescent="0.2">
      <c r="A13" s="54" t="s">
        <v>64</v>
      </c>
      <c r="B13" s="76" t="s">
        <v>177</v>
      </c>
      <c r="C13" s="70"/>
      <c r="D13" s="71"/>
    </row>
    <row r="14" spans="1:4" x14ac:dyDescent="0.2">
      <c r="A14" s="54" t="s">
        <v>68</v>
      </c>
      <c r="B14" s="76" t="s">
        <v>178</v>
      </c>
      <c r="C14" s="70"/>
      <c r="D14" s="71"/>
    </row>
    <row r="15" spans="1:4" x14ac:dyDescent="0.2">
      <c r="A15" s="54" t="s">
        <v>76</v>
      </c>
      <c r="B15" s="76" t="s">
        <v>177</v>
      </c>
      <c r="C15" s="73"/>
      <c r="D15" s="71"/>
    </row>
    <row r="16" spans="1:4" ht="13.5" thickBot="1" x14ac:dyDescent="0.25">
      <c r="A16" s="63" t="s">
        <v>83</v>
      </c>
      <c r="B16" s="80" t="s">
        <v>179</v>
      </c>
      <c r="C16" s="74"/>
      <c r="D16" s="75"/>
    </row>
  </sheetData>
  <pageMargins left="0.75" right="0.75" top="1" bottom="1" header="0.5" footer="0.5"/>
  <pageSetup paperSize="0" orientation="portrait"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3:D16"/>
  <sheetViews>
    <sheetView zoomScale="125" workbookViewId="0"/>
  </sheetViews>
  <sheetFormatPr defaultRowHeight="12.75" x14ac:dyDescent="0.2"/>
  <cols>
    <col min="1" max="1" width="21.85546875" customWidth="1"/>
    <col min="2" max="2" width="33.140625" customWidth="1"/>
    <col min="3" max="3" width="19.85546875" customWidth="1"/>
    <col min="4" max="4" width="22" customWidth="1"/>
    <col min="5" max="256" width="11.42578125" customWidth="1"/>
  </cols>
  <sheetData>
    <row r="3" spans="1:4" ht="13.5" thickBot="1" x14ac:dyDescent="0.25"/>
    <row r="4" spans="1:4" x14ac:dyDescent="0.2">
      <c r="A4" s="51" t="s">
        <v>2</v>
      </c>
      <c r="B4" s="52" t="s">
        <v>5</v>
      </c>
      <c r="C4" s="52" t="s">
        <v>7</v>
      </c>
      <c r="D4" s="53" t="s">
        <v>9</v>
      </c>
    </row>
    <row r="5" spans="1:4" ht="25.5" x14ac:dyDescent="0.2">
      <c r="A5" s="54" t="s">
        <v>13</v>
      </c>
      <c r="B5" s="76" t="s">
        <v>147</v>
      </c>
      <c r="C5" s="68"/>
      <c r="D5" s="69"/>
    </row>
    <row r="6" spans="1:4" x14ac:dyDescent="0.2">
      <c r="A6" s="54" t="s">
        <v>20</v>
      </c>
      <c r="B6" s="76" t="s">
        <v>148</v>
      </c>
      <c r="C6" s="70"/>
      <c r="D6" s="71"/>
    </row>
    <row r="7" spans="1:4" ht="25.5" x14ac:dyDescent="0.2">
      <c r="A7" s="54" t="s">
        <v>27</v>
      </c>
      <c r="B7" s="76" t="s">
        <v>149</v>
      </c>
      <c r="C7" s="76" t="s">
        <v>150</v>
      </c>
      <c r="D7" s="79" t="s">
        <v>151</v>
      </c>
    </row>
    <row r="8" spans="1:4" ht="25.5" x14ac:dyDescent="0.2">
      <c r="A8" s="54" t="s">
        <v>35</v>
      </c>
      <c r="B8" s="76" t="s">
        <v>152</v>
      </c>
      <c r="C8" s="70"/>
      <c r="D8" s="71"/>
    </row>
    <row r="9" spans="1:4" ht="38.25" x14ac:dyDescent="0.2">
      <c r="A9" s="54" t="s">
        <v>39</v>
      </c>
      <c r="B9" s="76" t="s">
        <v>153</v>
      </c>
      <c r="C9" s="76" t="s">
        <v>154</v>
      </c>
      <c r="D9" s="78"/>
    </row>
    <row r="10" spans="1:4" x14ac:dyDescent="0.2">
      <c r="A10" s="54" t="s">
        <v>96</v>
      </c>
      <c r="B10" s="77" t="s">
        <v>155</v>
      </c>
      <c r="C10" s="72"/>
      <c r="D10" s="71"/>
    </row>
    <row r="11" spans="1:4" ht="25.5" x14ac:dyDescent="0.2">
      <c r="A11" s="54" t="s">
        <v>54</v>
      </c>
      <c r="B11" s="76" t="s">
        <v>156</v>
      </c>
      <c r="C11" s="81"/>
      <c r="D11" s="82"/>
    </row>
    <row r="12" spans="1:4" ht="25.5" x14ac:dyDescent="0.2">
      <c r="A12" s="54" t="s">
        <v>60</v>
      </c>
      <c r="B12" s="76" t="s">
        <v>157</v>
      </c>
      <c r="C12" s="77" t="s">
        <v>158</v>
      </c>
      <c r="D12" s="71"/>
    </row>
    <row r="13" spans="1:4" x14ac:dyDescent="0.2">
      <c r="A13" s="54" t="s">
        <v>64</v>
      </c>
      <c r="B13" s="76" t="s">
        <v>159</v>
      </c>
      <c r="C13" s="70"/>
      <c r="D13" s="71"/>
    </row>
    <row r="14" spans="1:4" ht="25.5" x14ac:dyDescent="0.2">
      <c r="A14" s="54" t="s">
        <v>68</v>
      </c>
      <c r="B14" s="76" t="s">
        <v>160</v>
      </c>
      <c r="C14" s="70"/>
      <c r="D14" s="71"/>
    </row>
    <row r="15" spans="1:4" ht="25.5" x14ac:dyDescent="0.2">
      <c r="A15" s="54" t="s">
        <v>76</v>
      </c>
      <c r="B15" s="76" t="s">
        <v>161</v>
      </c>
      <c r="C15" s="73"/>
      <c r="D15" s="71"/>
    </row>
    <row r="16" spans="1:4" ht="13.5" thickBot="1" x14ac:dyDescent="0.25">
      <c r="A16" s="63" t="s">
        <v>83</v>
      </c>
      <c r="B16" s="80" t="s">
        <v>162</v>
      </c>
      <c r="C16" s="74"/>
      <c r="D16" s="75"/>
    </row>
  </sheetData>
  <pageMargins left="0.75" right="0.75" top="1" bottom="1" header="0.5" footer="0.5"/>
  <pageSetup paperSize="0" orientation="portrait" horizontalDpi="4294967292" verticalDpi="429496729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4"/>
  <sheetViews>
    <sheetView workbookViewId="0"/>
  </sheetViews>
  <sheetFormatPr defaultColWidth="8.7109375" defaultRowHeight="12.75" customHeight="1" x14ac:dyDescent="0.2"/>
  <cols>
    <col min="1" max="1" width="20.42578125" style="1" customWidth="1"/>
    <col min="2" max="2" width="31.140625" style="1" customWidth="1"/>
    <col min="3" max="3" width="46.28515625" style="1" customWidth="1"/>
    <col min="4" max="6" width="9" style="1" customWidth="1"/>
    <col min="7" max="7" width="56.85546875" style="15" customWidth="1"/>
    <col min="8" max="8" width="42" style="15" customWidth="1"/>
    <col min="9" max="9" width="46.85546875" style="15" customWidth="1"/>
    <col min="10" max="16384" width="8.7109375" style="1"/>
  </cols>
  <sheetData>
    <row r="1" spans="1:9" ht="12.75" customHeight="1" x14ac:dyDescent="0.2">
      <c r="A1" s="28">
        <v>625</v>
      </c>
    </row>
    <row r="2" spans="1:9" ht="13.5" customHeight="1" x14ac:dyDescent="0.2"/>
    <row r="3" spans="1:9" ht="15.75" customHeight="1" x14ac:dyDescent="0.2">
      <c r="A3" s="51" t="s">
        <v>2</v>
      </c>
      <c r="B3" s="52" t="s">
        <v>3</v>
      </c>
      <c r="C3" s="52" t="s">
        <v>5</v>
      </c>
      <c r="D3" s="52" t="s">
        <v>7</v>
      </c>
      <c r="E3" s="53" t="s">
        <v>9</v>
      </c>
      <c r="G3" s="1"/>
      <c r="H3" s="1"/>
      <c r="I3" s="1"/>
    </row>
    <row r="4" spans="1:9" ht="15.75" customHeight="1" x14ac:dyDescent="0.2">
      <c r="A4" s="54" t="s">
        <v>13</v>
      </c>
      <c r="B4" s="56" t="s">
        <v>111</v>
      </c>
      <c r="C4" s="55" t="s">
        <v>130</v>
      </c>
      <c r="D4" s="57"/>
      <c r="E4" s="58"/>
      <c r="G4" s="1"/>
      <c r="H4" s="1"/>
      <c r="I4" s="1"/>
    </row>
    <row r="5" spans="1:9" ht="15.75" customHeight="1" x14ac:dyDescent="0.2">
      <c r="A5" s="54" t="s">
        <v>20</v>
      </c>
      <c r="B5" s="55" t="s">
        <v>21</v>
      </c>
      <c r="C5" s="55" t="s">
        <v>131</v>
      </c>
      <c r="D5" s="57"/>
      <c r="E5" s="58"/>
      <c r="G5" s="1"/>
      <c r="H5" s="1"/>
      <c r="I5" s="1"/>
    </row>
    <row r="6" spans="1:9" ht="15.75" customHeight="1" x14ac:dyDescent="0.2">
      <c r="A6" s="54" t="s">
        <v>27</v>
      </c>
      <c r="B6" s="55" t="s">
        <v>28</v>
      </c>
      <c r="C6" s="55" t="s">
        <v>132</v>
      </c>
      <c r="D6" s="55" t="s">
        <v>133</v>
      </c>
      <c r="E6" s="59" t="s">
        <v>134</v>
      </c>
      <c r="G6" s="1"/>
      <c r="H6" s="1"/>
      <c r="I6" s="1"/>
    </row>
    <row r="7" spans="1:9" ht="15.75" customHeight="1" x14ac:dyDescent="0.2">
      <c r="A7" s="54" t="s">
        <v>35</v>
      </c>
      <c r="B7" s="55" t="s">
        <v>36</v>
      </c>
      <c r="C7" s="55" t="s">
        <v>135</v>
      </c>
      <c r="D7" s="57"/>
      <c r="E7" s="58"/>
      <c r="G7" s="1"/>
      <c r="H7" s="1"/>
      <c r="I7" s="1"/>
    </row>
    <row r="8" spans="1:9" ht="15.75" customHeight="1" x14ac:dyDescent="0.2">
      <c r="A8" s="54" t="s">
        <v>39</v>
      </c>
      <c r="B8" s="55" t="s">
        <v>136</v>
      </c>
      <c r="C8" s="55" t="s">
        <v>137</v>
      </c>
      <c r="D8" s="55" t="s">
        <v>138</v>
      </c>
      <c r="E8" s="59" t="s">
        <v>139</v>
      </c>
      <c r="G8" s="1"/>
      <c r="H8" s="1"/>
      <c r="I8" s="1"/>
    </row>
    <row r="9" spans="1:9" ht="15.75" customHeight="1" x14ac:dyDescent="0.2">
      <c r="A9" s="54" t="s">
        <v>96</v>
      </c>
      <c r="B9" s="55" t="s">
        <v>97</v>
      </c>
      <c r="C9" s="60"/>
      <c r="D9" s="60"/>
      <c r="E9" s="58"/>
      <c r="G9" s="1"/>
      <c r="H9" s="1"/>
      <c r="I9" s="1"/>
    </row>
    <row r="10" spans="1:9" ht="15.75" customHeight="1" x14ac:dyDescent="0.2">
      <c r="A10" s="54" t="s">
        <v>54</v>
      </c>
      <c r="B10" s="55" t="s">
        <v>55</v>
      </c>
      <c r="C10" s="55" t="s">
        <v>140</v>
      </c>
      <c r="D10" s="55" t="s">
        <v>141</v>
      </c>
      <c r="E10" s="61"/>
      <c r="F10"/>
      <c r="G10" s="1"/>
      <c r="H10" s="1"/>
      <c r="I10" s="1"/>
    </row>
    <row r="11" spans="1:9" ht="15.75" customHeight="1" x14ac:dyDescent="0.2">
      <c r="A11" s="54" t="s">
        <v>60</v>
      </c>
      <c r="B11" s="55" t="s">
        <v>61</v>
      </c>
      <c r="C11" s="55" t="s">
        <v>142</v>
      </c>
      <c r="D11" s="57"/>
      <c r="E11" s="58"/>
      <c r="F11"/>
      <c r="G11" s="1"/>
      <c r="H11" s="1"/>
      <c r="I11" s="1"/>
    </row>
    <row r="12" spans="1:9" ht="15.75" customHeight="1" x14ac:dyDescent="0.2">
      <c r="A12" s="54" t="s">
        <v>64</v>
      </c>
      <c r="B12" s="55" t="s">
        <v>65</v>
      </c>
      <c r="C12" s="55" t="s">
        <v>143</v>
      </c>
      <c r="D12" s="57"/>
      <c r="E12" s="58"/>
      <c r="F12"/>
      <c r="G12" s="1"/>
      <c r="H12" s="1"/>
      <c r="I12" s="1"/>
    </row>
    <row r="13" spans="1:9" ht="15.75" customHeight="1" x14ac:dyDescent="0.2">
      <c r="A13" s="54" t="s">
        <v>68</v>
      </c>
      <c r="B13" s="55" t="s">
        <v>126</v>
      </c>
      <c r="C13" s="55" t="s">
        <v>144</v>
      </c>
      <c r="D13" s="57"/>
      <c r="E13" s="58"/>
      <c r="G13" s="1"/>
      <c r="H13" s="1"/>
      <c r="I13" s="1"/>
    </row>
    <row r="14" spans="1:9" ht="15.75" customHeight="1" x14ac:dyDescent="0.2">
      <c r="A14" s="54" t="s">
        <v>76</v>
      </c>
      <c r="B14" s="55" t="s">
        <v>77</v>
      </c>
      <c r="C14" s="55" t="s">
        <v>145</v>
      </c>
      <c r="D14" s="62"/>
      <c r="E14" s="58"/>
      <c r="G14" s="1"/>
      <c r="H14" s="1"/>
      <c r="I14" s="1"/>
    </row>
    <row r="15" spans="1:9" ht="16.5" customHeight="1" x14ac:dyDescent="0.2">
      <c r="A15" s="63" t="s">
        <v>83</v>
      </c>
      <c r="B15" s="64" t="s">
        <v>84</v>
      </c>
      <c r="C15" s="64" t="s">
        <v>146</v>
      </c>
      <c r="D15" s="65"/>
      <c r="E15" s="66"/>
      <c r="G15" s="1"/>
      <c r="H15" s="1"/>
      <c r="I15" s="1"/>
    </row>
    <row r="16" spans="1:9" ht="12.75" customHeight="1" x14ac:dyDescent="0.2">
      <c r="A16" s="15"/>
    </row>
    <row r="17" spans="1:7" ht="15.75" customHeight="1" x14ac:dyDescent="0.25">
      <c r="A17" s="15"/>
      <c r="B17" s="40"/>
      <c r="C17" s="41"/>
    </row>
    <row r="18" spans="1:7" ht="12.75" customHeight="1" x14ac:dyDescent="0.2">
      <c r="A18" s="15"/>
      <c r="B18" s="40"/>
    </row>
    <row r="19" spans="1:7" ht="12.75" customHeight="1" x14ac:dyDescent="0.2">
      <c r="A19" s="15"/>
      <c r="B19" s="40"/>
    </row>
    <row r="20" spans="1:7" ht="12.75" customHeight="1" x14ac:dyDescent="0.2">
      <c r="A20" s="15"/>
    </row>
    <row r="24" spans="1:7" ht="12.75" customHeight="1" x14ac:dyDescent="0.2">
      <c r="G24" s="67"/>
    </row>
  </sheetData>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24"/>
  <sheetViews>
    <sheetView workbookViewId="0"/>
  </sheetViews>
  <sheetFormatPr defaultColWidth="8.7109375" defaultRowHeight="12.75" customHeight="1" x14ac:dyDescent="0.2"/>
  <cols>
    <col min="1" max="2" width="20.42578125" style="1" customWidth="1"/>
    <col min="3" max="3" width="47.140625" style="1" customWidth="1"/>
    <col min="4" max="4" width="21.7109375" style="1" customWidth="1"/>
    <col min="5" max="5" width="27.28515625" style="1" customWidth="1"/>
    <col min="6" max="6" width="34.85546875" style="1" customWidth="1"/>
    <col min="7" max="7" width="49.7109375" style="1" customWidth="1"/>
    <col min="8" max="8" width="31.7109375" style="1" customWidth="1"/>
    <col min="9" max="9" width="17.7109375" style="1" customWidth="1"/>
    <col min="10" max="16384" width="8.7109375" style="1"/>
  </cols>
  <sheetData>
    <row r="1" spans="1:5" ht="12.75" customHeight="1" x14ac:dyDescent="0.2">
      <c r="A1" s="28">
        <v>625</v>
      </c>
    </row>
    <row r="2" spans="1:5" ht="13.5" customHeight="1" x14ac:dyDescent="0.2"/>
    <row r="3" spans="1:5" ht="15.75" customHeight="1" x14ac:dyDescent="0.25">
      <c r="A3" s="3" t="s">
        <v>2</v>
      </c>
      <c r="B3" s="4" t="s">
        <v>3</v>
      </c>
      <c r="C3" s="6" t="s">
        <v>5</v>
      </c>
      <c r="D3" s="5" t="s">
        <v>7</v>
      </c>
      <c r="E3" s="7" t="s">
        <v>9</v>
      </c>
    </row>
    <row r="4" spans="1:5" ht="15.75" customHeight="1" x14ac:dyDescent="0.25">
      <c r="A4" s="10" t="s">
        <v>13</v>
      </c>
      <c r="B4" s="9" t="s">
        <v>111</v>
      </c>
      <c r="C4" s="10" t="s">
        <v>112</v>
      </c>
      <c r="D4" s="42"/>
      <c r="E4" s="43"/>
    </row>
    <row r="5" spans="1:5" ht="15.75" customHeight="1" x14ac:dyDescent="0.25">
      <c r="A5" s="10" t="s">
        <v>20</v>
      </c>
      <c r="B5" s="11" t="s">
        <v>21</v>
      </c>
      <c r="C5" s="31" t="s">
        <v>113</v>
      </c>
      <c r="D5" s="44"/>
      <c r="E5" s="43"/>
    </row>
    <row r="6" spans="1:5" ht="15.75" customHeight="1" x14ac:dyDescent="0.25">
      <c r="A6" s="10" t="s">
        <v>27</v>
      </c>
      <c r="B6" s="11" t="s">
        <v>28</v>
      </c>
      <c r="C6" s="10" t="s">
        <v>114</v>
      </c>
      <c r="D6" s="32" t="s">
        <v>115</v>
      </c>
      <c r="E6" s="33" t="s">
        <v>116</v>
      </c>
    </row>
    <row r="7" spans="1:5" ht="15.75" customHeight="1" x14ac:dyDescent="0.25">
      <c r="A7" s="10" t="s">
        <v>35</v>
      </c>
      <c r="B7" s="9" t="s">
        <v>36</v>
      </c>
      <c r="C7" s="9" t="s">
        <v>117</v>
      </c>
      <c r="D7" s="45"/>
      <c r="E7" s="43"/>
    </row>
    <row r="8" spans="1:5" ht="15.75" customHeight="1" x14ac:dyDescent="0.25">
      <c r="A8" s="10" t="s">
        <v>39</v>
      </c>
      <c r="B8" s="11" t="s">
        <v>118</v>
      </c>
      <c r="C8" s="10" t="s">
        <v>119</v>
      </c>
      <c r="D8" s="32" t="s">
        <v>120</v>
      </c>
      <c r="E8" s="43"/>
    </row>
    <row r="9" spans="1:5" ht="15.75" customHeight="1" x14ac:dyDescent="0.25">
      <c r="A9" s="9" t="s">
        <v>96</v>
      </c>
      <c r="B9" s="9" t="s">
        <v>97</v>
      </c>
      <c r="C9" s="46"/>
      <c r="D9" s="47"/>
      <c r="E9" s="43"/>
    </row>
    <row r="10" spans="1:5" ht="15.75" customHeight="1" x14ac:dyDescent="0.25">
      <c r="A10" s="10" t="s">
        <v>54</v>
      </c>
      <c r="B10" s="11" t="s">
        <v>55</v>
      </c>
      <c r="C10" s="10" t="s">
        <v>121</v>
      </c>
      <c r="D10" s="32" t="s">
        <v>122</v>
      </c>
      <c r="E10" s="43"/>
    </row>
    <row r="11" spans="1:5" ht="15.75" customHeight="1" x14ac:dyDescent="0.25">
      <c r="A11" s="10" t="s">
        <v>60</v>
      </c>
      <c r="B11" s="11" t="s">
        <v>61</v>
      </c>
      <c r="C11" s="10" t="s">
        <v>123</v>
      </c>
      <c r="D11" s="37" t="s">
        <v>124</v>
      </c>
      <c r="E11" s="43"/>
    </row>
    <row r="12" spans="1:5" ht="15.75" customHeight="1" x14ac:dyDescent="0.25">
      <c r="A12" s="10" t="s">
        <v>64</v>
      </c>
      <c r="B12" s="11" t="s">
        <v>65</v>
      </c>
      <c r="C12" s="10" t="s">
        <v>125</v>
      </c>
      <c r="D12" s="45"/>
      <c r="E12" s="43"/>
    </row>
    <row r="13" spans="1:5" ht="15.75" customHeight="1" x14ac:dyDescent="0.25">
      <c r="A13" s="10" t="s">
        <v>68</v>
      </c>
      <c r="B13" s="9" t="s">
        <v>126</v>
      </c>
      <c r="C13" s="10" t="s">
        <v>127</v>
      </c>
      <c r="D13" s="45"/>
      <c r="E13" s="43"/>
    </row>
    <row r="14" spans="1:5" ht="15.75" customHeight="1" x14ac:dyDescent="0.25">
      <c r="A14" s="10" t="s">
        <v>76</v>
      </c>
      <c r="B14" s="11" t="s">
        <v>77</v>
      </c>
      <c r="C14" s="10" t="s">
        <v>128</v>
      </c>
      <c r="D14" s="48"/>
      <c r="E14" s="43"/>
    </row>
    <row r="15" spans="1:5" ht="16.5" customHeight="1" x14ac:dyDescent="0.25">
      <c r="A15" s="19" t="s">
        <v>83</v>
      </c>
      <c r="B15" s="20" t="s">
        <v>84</v>
      </c>
      <c r="C15" s="19" t="s">
        <v>129</v>
      </c>
      <c r="D15" s="49"/>
      <c r="E15" s="50"/>
    </row>
    <row r="16" spans="1:5" ht="12.75" customHeight="1" x14ac:dyDescent="0.2">
      <c r="A16" s="15"/>
    </row>
    <row r="17" spans="1:7" ht="15.75" customHeight="1" x14ac:dyDescent="0.25">
      <c r="A17" s="15"/>
      <c r="B17" s="40"/>
      <c r="C17" s="41"/>
    </row>
    <row r="18" spans="1:7" ht="12.75" customHeight="1" x14ac:dyDescent="0.2">
      <c r="A18" s="15"/>
      <c r="B18" s="40"/>
    </row>
    <row r="19" spans="1:7" ht="12.75" customHeight="1" x14ac:dyDescent="0.2">
      <c r="A19" s="15"/>
      <c r="B19" s="40"/>
    </row>
    <row r="20" spans="1:7" ht="12.75" customHeight="1" x14ac:dyDescent="0.2">
      <c r="A20" s="15"/>
    </row>
    <row r="24" spans="1:7" ht="12.75" customHeight="1" x14ac:dyDescent="0.2">
      <c r="G24" s="1">
        <f>750/2</f>
        <v>375</v>
      </c>
    </row>
  </sheetData>
  <pageMargins left="0.7" right="0.7" top="0.75" bottom="0.75" header="0.51180555555555551" footer="0.51180555555555551"/>
  <pageSetup paperSize="9" firstPageNumber="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0"/>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ColWidth="8.7109375" defaultRowHeight="12.75" customHeight="1" x14ac:dyDescent="0.2"/>
  <cols>
    <col min="1" max="2" width="20.42578125" style="1" customWidth="1"/>
    <col min="3" max="3" width="44.7109375" style="1" customWidth="1"/>
    <col min="4" max="4" width="21.7109375" style="1" customWidth="1"/>
    <col min="5" max="5" width="27.28515625" style="1" customWidth="1"/>
    <col min="6" max="6" width="34.85546875" style="1" customWidth="1"/>
    <col min="7" max="7" width="49.7109375" style="1" customWidth="1"/>
    <col min="8" max="8" width="31.7109375" style="1" customWidth="1"/>
    <col min="9" max="9" width="17.7109375" style="1" customWidth="1"/>
    <col min="10" max="16384" width="8.7109375" style="1"/>
  </cols>
  <sheetData>
    <row r="1" spans="1:5" ht="12.75" customHeight="1" x14ac:dyDescent="0.2">
      <c r="A1" s="28">
        <v>625</v>
      </c>
    </row>
    <row r="2" spans="1:5" ht="13.5" customHeight="1" x14ac:dyDescent="0.2"/>
    <row r="3" spans="1:5" ht="15.75" customHeight="1" x14ac:dyDescent="0.25">
      <c r="A3" s="3" t="s">
        <v>2</v>
      </c>
      <c r="B3" s="4" t="s">
        <v>3</v>
      </c>
      <c r="C3" s="6" t="s">
        <v>5</v>
      </c>
      <c r="D3" s="5" t="s">
        <v>7</v>
      </c>
      <c r="E3" s="7" t="s">
        <v>9</v>
      </c>
    </row>
    <row r="4" spans="1:5" ht="15.75" customHeight="1" x14ac:dyDescent="0.25">
      <c r="A4" s="10" t="s">
        <v>13</v>
      </c>
      <c r="B4" s="11" t="s">
        <v>14</v>
      </c>
      <c r="C4" s="10" t="s">
        <v>87</v>
      </c>
      <c r="D4" s="29"/>
      <c r="E4" s="30"/>
    </row>
    <row r="5" spans="1:5" ht="15.75" customHeight="1" x14ac:dyDescent="0.25">
      <c r="A5" s="10" t="s">
        <v>20</v>
      </c>
      <c r="B5" s="11" t="s">
        <v>21</v>
      </c>
      <c r="C5" s="31" t="s">
        <v>88</v>
      </c>
      <c r="D5" s="9" t="s">
        <v>89</v>
      </c>
      <c r="E5" s="30"/>
    </row>
    <row r="6" spans="1:5" ht="15.75" customHeight="1" x14ac:dyDescent="0.25">
      <c r="A6" s="10" t="s">
        <v>27</v>
      </c>
      <c r="B6" s="11" t="s">
        <v>28</v>
      </c>
      <c r="C6" s="10" t="s">
        <v>90</v>
      </c>
      <c r="D6" s="32" t="s">
        <v>91</v>
      </c>
      <c r="E6" s="33" t="s">
        <v>92</v>
      </c>
    </row>
    <row r="7" spans="1:5" ht="15.75" customHeight="1" x14ac:dyDescent="0.25">
      <c r="A7" s="10" t="s">
        <v>35</v>
      </c>
      <c r="B7" s="9" t="s">
        <v>36</v>
      </c>
      <c r="C7" s="34" t="s">
        <v>93</v>
      </c>
      <c r="D7" s="35"/>
      <c r="E7" s="30"/>
    </row>
    <row r="8" spans="1:5" ht="15.75" customHeight="1" x14ac:dyDescent="0.25">
      <c r="A8" s="10" t="s">
        <v>39</v>
      </c>
      <c r="B8" s="11" t="s">
        <v>40</v>
      </c>
      <c r="C8" s="10" t="s">
        <v>94</v>
      </c>
      <c r="D8" s="32" t="s">
        <v>95</v>
      </c>
      <c r="E8" s="30"/>
    </row>
    <row r="9" spans="1:5" ht="15.75" customHeight="1" x14ac:dyDescent="0.25">
      <c r="A9" s="9" t="s">
        <v>96</v>
      </c>
      <c r="B9" s="9" t="s">
        <v>97</v>
      </c>
      <c r="C9" s="36" t="s">
        <v>98</v>
      </c>
      <c r="D9" s="32" t="s">
        <v>99</v>
      </c>
      <c r="E9" s="30"/>
    </row>
    <row r="10" spans="1:5" ht="15.75" customHeight="1" x14ac:dyDescent="0.25">
      <c r="A10" s="10" t="s">
        <v>54</v>
      </c>
      <c r="B10" s="11" t="s">
        <v>55</v>
      </c>
      <c r="C10" s="10" t="s">
        <v>100</v>
      </c>
      <c r="D10" s="32" t="s">
        <v>101</v>
      </c>
      <c r="E10" s="30"/>
    </row>
    <row r="11" spans="1:5" ht="15.75" customHeight="1" x14ac:dyDescent="0.25">
      <c r="A11" s="10" t="s">
        <v>60</v>
      </c>
      <c r="B11" s="11" t="s">
        <v>61</v>
      </c>
      <c r="C11" s="10" t="s">
        <v>102</v>
      </c>
      <c r="D11" s="37" t="s">
        <v>103</v>
      </c>
      <c r="E11" s="30"/>
    </row>
    <row r="12" spans="1:5" ht="15.75" customHeight="1" x14ac:dyDescent="0.25">
      <c r="A12" s="10" t="s">
        <v>64</v>
      </c>
      <c r="B12" s="11" t="s">
        <v>65</v>
      </c>
      <c r="C12" s="10" t="s">
        <v>104</v>
      </c>
      <c r="D12" s="35"/>
      <c r="E12" s="30"/>
    </row>
    <row r="13" spans="1:5" ht="15.75" customHeight="1" x14ac:dyDescent="0.25">
      <c r="A13" s="10" t="s">
        <v>68</v>
      </c>
      <c r="B13" s="11" t="s">
        <v>69</v>
      </c>
      <c r="C13" s="10" t="s">
        <v>105</v>
      </c>
      <c r="D13" s="35"/>
      <c r="E13" s="30"/>
    </row>
    <row r="14" spans="1:5" ht="15.75" customHeight="1" x14ac:dyDescent="0.25">
      <c r="A14" s="10" t="s">
        <v>76</v>
      </c>
      <c r="B14" s="11" t="s">
        <v>77</v>
      </c>
      <c r="C14" s="10" t="s">
        <v>106</v>
      </c>
      <c r="D14" s="32" t="s">
        <v>107</v>
      </c>
      <c r="E14" s="30"/>
    </row>
    <row r="15" spans="1:5" ht="16.5" customHeight="1" x14ac:dyDescent="0.25">
      <c r="A15" s="19" t="s">
        <v>83</v>
      </c>
      <c r="B15" s="20" t="s">
        <v>84</v>
      </c>
      <c r="C15" s="19" t="s">
        <v>108</v>
      </c>
      <c r="D15" s="38"/>
      <c r="E15" s="39"/>
    </row>
    <row r="16" spans="1:5" ht="12.75" customHeight="1" x14ac:dyDescent="0.2">
      <c r="A16" s="15"/>
    </row>
    <row r="17" spans="1:3" ht="15.75" customHeight="1" x14ac:dyDescent="0.25">
      <c r="A17" s="15" t="s">
        <v>109</v>
      </c>
      <c r="B17" s="40"/>
      <c r="C17" s="41"/>
    </row>
    <row r="18" spans="1:3" ht="12.75" customHeight="1" x14ac:dyDescent="0.2">
      <c r="A18" s="15"/>
      <c r="B18" s="40"/>
    </row>
    <row r="19" spans="1:3" ht="12.75" customHeight="1" x14ac:dyDescent="0.2">
      <c r="A19" s="15" t="s">
        <v>110</v>
      </c>
      <c r="B19" s="40"/>
    </row>
    <row r="20" spans="1:3" ht="12.75" customHeight="1" x14ac:dyDescent="0.2">
      <c r="A20" s="15"/>
    </row>
  </sheetData>
  <pageMargins left="0.75" right="0.75" top="1" bottom="1" header="0.51180555555555551" footer="0.51180555555555551"/>
  <pageSetup paperSize="9" firstPageNumber="0"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M23"/>
  <sheetViews>
    <sheetView topLeftCell="B1" workbookViewId="0">
      <selection activeCell="B1" sqref="B1"/>
    </sheetView>
  </sheetViews>
  <sheetFormatPr defaultColWidth="8.7109375" defaultRowHeight="12.75" customHeight="1" x14ac:dyDescent="0.2"/>
  <cols>
    <col min="1" max="1" width="0" style="1" hidden="1" customWidth="1"/>
    <col min="2" max="2" width="18.140625" style="1" customWidth="1"/>
    <col min="3" max="3" width="21.85546875" style="1" customWidth="1"/>
    <col min="4" max="4" width="9.85546875" style="1" customWidth="1"/>
    <col min="5" max="5" width="32.42578125" style="1" customWidth="1"/>
    <col min="6" max="6" width="8.7109375" style="1"/>
    <col min="7" max="7" width="35.7109375" style="1" customWidth="1"/>
    <col min="8" max="8" width="16.7109375" style="1" customWidth="1"/>
    <col min="9" max="9" width="24.28515625" style="1" customWidth="1"/>
    <col min="10" max="10" width="11.85546875" style="1" customWidth="1"/>
    <col min="11" max="11" width="18.140625" style="1" customWidth="1"/>
    <col min="12" max="12" width="11.85546875" style="1" customWidth="1"/>
    <col min="13" max="13" width="14.42578125" style="1" customWidth="1"/>
    <col min="14" max="14" width="11.85546875" style="1" customWidth="1"/>
    <col min="15" max="15" width="14.7109375" style="1" customWidth="1"/>
    <col min="16" max="16384" width="8.7109375" style="1"/>
  </cols>
  <sheetData>
    <row r="4" spans="1:13" ht="15.75" customHeight="1" x14ac:dyDescent="0.25">
      <c r="B4" s="2" t="s">
        <v>0</v>
      </c>
    </row>
    <row r="5" spans="1:13" ht="16.5" customHeight="1" x14ac:dyDescent="0.25">
      <c r="B5" s="2"/>
      <c r="I5" s="1" t="s">
        <v>1</v>
      </c>
    </row>
    <row r="6" spans="1:13" ht="26.25" customHeight="1" x14ac:dyDescent="0.25">
      <c r="B6" s="3" t="s">
        <v>2</v>
      </c>
      <c r="C6" s="4" t="s">
        <v>3</v>
      </c>
      <c r="D6" s="5" t="s">
        <v>4</v>
      </c>
      <c r="E6" s="6" t="s">
        <v>5</v>
      </c>
      <c r="F6" s="4" t="s">
        <v>6</v>
      </c>
      <c r="G6" s="5" t="s">
        <v>7</v>
      </c>
      <c r="H6" s="4" t="s">
        <v>8</v>
      </c>
      <c r="I6" s="5" t="s">
        <v>9</v>
      </c>
      <c r="J6" s="4" t="s">
        <v>10</v>
      </c>
      <c r="K6" s="7" t="s">
        <v>11</v>
      </c>
      <c r="L6" s="8"/>
      <c r="M6" s="8"/>
    </row>
    <row r="7" spans="1:13" ht="15.75" customHeight="1" x14ac:dyDescent="0.25">
      <c r="A7" s="9" t="s">
        <v>12</v>
      </c>
      <c r="B7" s="10" t="s">
        <v>13</v>
      </c>
      <c r="C7" s="11" t="s">
        <v>14</v>
      </c>
      <c r="D7" s="12" t="s">
        <v>15</v>
      </c>
      <c r="E7" s="13" t="s">
        <v>16</v>
      </c>
      <c r="F7" s="14" t="s">
        <v>17</v>
      </c>
      <c r="G7" s="15" t="s">
        <v>18</v>
      </c>
      <c r="H7" s="12" t="s">
        <v>19</v>
      </c>
      <c r="I7" s="16"/>
      <c r="J7" s="17"/>
      <c r="K7" s="18"/>
    </row>
    <row r="8" spans="1:13" ht="15.75" customHeight="1" x14ac:dyDescent="0.25">
      <c r="A8" s="9" t="s">
        <v>12</v>
      </c>
      <c r="B8" s="10" t="s">
        <v>20</v>
      </c>
      <c r="C8" s="11" t="s">
        <v>21</v>
      </c>
      <c r="D8" s="12" t="s">
        <v>15</v>
      </c>
      <c r="E8" s="13" t="s">
        <v>22</v>
      </c>
      <c r="F8" s="14" t="s">
        <v>23</v>
      </c>
      <c r="G8" s="12" t="s">
        <v>24</v>
      </c>
      <c r="H8" s="12" t="s">
        <v>25</v>
      </c>
      <c r="I8" s="16"/>
      <c r="J8" s="17"/>
      <c r="K8" s="18"/>
    </row>
    <row r="9" spans="1:13" ht="15.75" customHeight="1" x14ac:dyDescent="0.25">
      <c r="A9" s="9" t="s">
        <v>26</v>
      </c>
      <c r="B9" s="10" t="s">
        <v>27</v>
      </c>
      <c r="C9" s="11" t="s">
        <v>28</v>
      </c>
      <c r="D9" s="12" t="s">
        <v>15</v>
      </c>
      <c r="E9" s="13" t="s">
        <v>29</v>
      </c>
      <c r="F9" s="14" t="s">
        <v>30</v>
      </c>
      <c r="G9" s="12" t="s">
        <v>31</v>
      </c>
      <c r="H9" s="12" t="s">
        <v>32</v>
      </c>
      <c r="I9" s="15" t="s">
        <v>33</v>
      </c>
      <c r="J9" s="12" t="s">
        <v>34</v>
      </c>
      <c r="K9" s="18"/>
    </row>
    <row r="10" spans="1:13" ht="15.75" customHeight="1" x14ac:dyDescent="0.25">
      <c r="A10" s="9" t="s">
        <v>12</v>
      </c>
      <c r="B10" s="10" t="s">
        <v>35</v>
      </c>
      <c r="C10" s="1" t="s">
        <v>36</v>
      </c>
      <c r="D10" s="12" t="s">
        <v>15</v>
      </c>
      <c r="E10" s="1" t="s">
        <v>37</v>
      </c>
      <c r="F10" s="14" t="s">
        <v>38</v>
      </c>
      <c r="G10" s="16"/>
      <c r="H10" s="16"/>
      <c r="I10" s="16"/>
      <c r="J10" s="17"/>
      <c r="K10" s="18"/>
    </row>
    <row r="11" spans="1:13" ht="15.75" customHeight="1" x14ac:dyDescent="0.25">
      <c r="A11" s="9" t="s">
        <v>12</v>
      </c>
      <c r="B11" s="10" t="s">
        <v>39</v>
      </c>
      <c r="C11" s="11" t="s">
        <v>40</v>
      </c>
      <c r="D11" s="12" t="s">
        <v>41</v>
      </c>
      <c r="E11" s="13" t="s">
        <v>42</v>
      </c>
      <c r="F11" s="14" t="s">
        <v>43</v>
      </c>
      <c r="G11" s="12" t="s">
        <v>44</v>
      </c>
      <c r="H11" s="12" t="s">
        <v>45</v>
      </c>
      <c r="I11" s="12" t="s">
        <v>46</v>
      </c>
      <c r="J11" s="12" t="s">
        <v>47</v>
      </c>
      <c r="K11" s="18"/>
    </row>
    <row r="12" spans="1:13" ht="15.75" customHeight="1" x14ac:dyDescent="0.25">
      <c r="A12" s="9" t="s">
        <v>12</v>
      </c>
      <c r="B12" s="10" t="s">
        <v>48</v>
      </c>
      <c r="C12" s="11" t="s">
        <v>49</v>
      </c>
      <c r="D12" s="12" t="s">
        <v>15</v>
      </c>
      <c r="E12" s="15" t="s">
        <v>50</v>
      </c>
      <c r="F12" s="14" t="s">
        <v>51</v>
      </c>
      <c r="G12" s="12" t="s">
        <v>52</v>
      </c>
      <c r="H12" s="12" t="s">
        <v>53</v>
      </c>
      <c r="I12" s="16"/>
      <c r="J12" s="17"/>
      <c r="K12" s="18"/>
    </row>
    <row r="13" spans="1:13" ht="15.75" customHeight="1" x14ac:dyDescent="0.25">
      <c r="A13" s="9" t="s">
        <v>26</v>
      </c>
      <c r="B13" s="10" t="s">
        <v>54</v>
      </c>
      <c r="C13" s="11" t="s">
        <v>55</v>
      </c>
      <c r="D13" s="12" t="s">
        <v>15</v>
      </c>
      <c r="E13" s="13" t="s">
        <v>56</v>
      </c>
      <c r="F13" s="14" t="s">
        <v>57</v>
      </c>
      <c r="G13" s="12" t="s">
        <v>58</v>
      </c>
      <c r="H13" s="12" t="s">
        <v>59</v>
      </c>
      <c r="I13" s="16"/>
      <c r="J13" s="17"/>
      <c r="K13" s="18"/>
    </row>
    <row r="14" spans="1:13" ht="15.75" customHeight="1" x14ac:dyDescent="0.25">
      <c r="A14" s="9" t="s">
        <v>12</v>
      </c>
      <c r="B14" s="10" t="s">
        <v>60</v>
      </c>
      <c r="C14" s="11" t="s">
        <v>61</v>
      </c>
      <c r="D14" s="12" t="s">
        <v>15</v>
      </c>
      <c r="E14" s="13" t="s">
        <v>62</v>
      </c>
      <c r="F14" s="14" t="s">
        <v>63</v>
      </c>
      <c r="G14" s="16"/>
      <c r="H14" s="16"/>
      <c r="I14" s="16"/>
      <c r="J14" s="17"/>
      <c r="K14" s="18"/>
    </row>
    <row r="15" spans="1:13" ht="15.75" customHeight="1" x14ac:dyDescent="0.25">
      <c r="A15" s="9" t="s">
        <v>12</v>
      </c>
      <c r="B15" s="10" t="s">
        <v>64</v>
      </c>
      <c r="C15" s="11" t="s">
        <v>65</v>
      </c>
      <c r="D15" s="12" t="s">
        <v>15</v>
      </c>
      <c r="E15" s="13" t="s">
        <v>66</v>
      </c>
      <c r="F15" s="14" t="s">
        <v>67</v>
      </c>
      <c r="G15" s="16"/>
      <c r="H15" s="16"/>
      <c r="I15" s="16"/>
      <c r="J15" s="17"/>
      <c r="K15" s="18"/>
    </row>
    <row r="16" spans="1:13" ht="15.75" customHeight="1" x14ac:dyDescent="0.25">
      <c r="A16" s="9" t="s">
        <v>26</v>
      </c>
      <c r="B16" s="10" t="s">
        <v>68</v>
      </c>
      <c r="C16" s="11" t="s">
        <v>69</v>
      </c>
      <c r="D16" s="12" t="s">
        <v>15</v>
      </c>
      <c r="E16" s="13" t="s">
        <v>70</v>
      </c>
      <c r="F16" s="14" t="s">
        <v>71</v>
      </c>
      <c r="G16" s="12" t="s">
        <v>72</v>
      </c>
      <c r="H16" s="12" t="s">
        <v>73</v>
      </c>
      <c r="I16" s="12" t="s">
        <v>74</v>
      </c>
      <c r="J16" s="12" t="s">
        <v>75</v>
      </c>
      <c r="K16" s="18"/>
    </row>
    <row r="17" spans="1:11" ht="15.75" customHeight="1" x14ac:dyDescent="0.25">
      <c r="A17" s="9" t="s">
        <v>26</v>
      </c>
      <c r="B17" s="10" t="s">
        <v>76</v>
      </c>
      <c r="C17" s="11" t="s">
        <v>77</v>
      </c>
      <c r="D17" s="12" t="s">
        <v>78</v>
      </c>
      <c r="E17" s="13" t="s">
        <v>79</v>
      </c>
      <c r="F17" s="14" t="s">
        <v>80</v>
      </c>
      <c r="G17" s="12" t="s">
        <v>81</v>
      </c>
      <c r="H17" s="12" t="s">
        <v>82</v>
      </c>
      <c r="I17" s="16"/>
      <c r="J17" s="17"/>
      <c r="K17" s="18"/>
    </row>
    <row r="18" spans="1:11" ht="16.5" customHeight="1" x14ac:dyDescent="0.25">
      <c r="A18" s="9" t="s">
        <v>12</v>
      </c>
      <c r="B18" s="19" t="s">
        <v>83</v>
      </c>
      <c r="C18" s="20" t="s">
        <v>84</v>
      </c>
      <c r="D18" s="21" t="s">
        <v>15</v>
      </c>
      <c r="E18" s="22" t="s">
        <v>85</v>
      </c>
      <c r="F18" s="23" t="s">
        <v>86</v>
      </c>
      <c r="G18" s="24"/>
      <c r="H18" s="24"/>
      <c r="I18" s="24"/>
      <c r="J18" s="25"/>
      <c r="K18" s="26"/>
    </row>
    <row r="20" spans="1:11" ht="15.75" customHeight="1" x14ac:dyDescent="0.25">
      <c r="B20" s="9"/>
    </row>
    <row r="23" spans="1:11" ht="12.75" customHeight="1" x14ac:dyDescent="0.2">
      <c r="G23" s="27"/>
    </row>
  </sheetData>
  <pageMargins left="0.75" right="0.75" top="1" bottom="1"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Addresses</vt:lpstr>
      <vt:lpstr>2012</vt:lpstr>
      <vt:lpstr>2011</vt:lpstr>
      <vt:lpstr>2010</vt:lpstr>
      <vt:lpstr>2009</vt:lpstr>
      <vt:lpstr>Autumn 2008</vt:lpstr>
      <vt:lpstr>Autumn 2007</vt:lpstr>
      <vt:lpstr>Autumn 2006</vt:lpstr>
      <vt:lpstr>Jan 2006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dc:creator>
  <cp:lastModifiedBy>Peter Clayton</cp:lastModifiedBy>
  <dcterms:created xsi:type="dcterms:W3CDTF">2011-10-31T09:17:41Z</dcterms:created>
  <dcterms:modified xsi:type="dcterms:W3CDTF">2013-01-02T13:36:55Z</dcterms:modified>
</cp:coreProperties>
</file>